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\Documents\Javna naročila\2019\Gradnje\Pločnik Blejska Dobrava\Objava\"/>
    </mc:Choice>
  </mc:AlternateContent>
  <bookViews>
    <workbookView xWindow="120" yWindow="75" windowWidth="19440" windowHeight="122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6" i="1" l="1"/>
  <c r="G7" i="1"/>
  <c r="G16" i="1"/>
  <c r="G5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9" i="1"/>
  <c r="G27" i="1"/>
  <c r="G28" i="1"/>
  <c r="G30" i="1"/>
  <c r="G32" i="1" l="1"/>
  <c r="G38" i="1" s="1"/>
  <c r="G23" i="1"/>
  <c r="G37" i="1" s="1"/>
  <c r="G39" i="1" l="1"/>
  <c r="G40" i="1" s="1"/>
</calcChain>
</file>

<file path=xl/sharedStrings.xml><?xml version="1.0" encoding="utf-8"?>
<sst xmlns="http://schemas.openxmlformats.org/spreadsheetml/2006/main" count="85" uniqueCount="65">
  <si>
    <t>m'</t>
  </si>
  <si>
    <t>kom</t>
  </si>
  <si>
    <t>POPIS DEL</t>
  </si>
  <si>
    <t xml:space="preserve">SKUPAJ </t>
  </si>
  <si>
    <t>brez DDV</t>
  </si>
  <si>
    <t>ELEKTROMONTAŽNA DELA</t>
  </si>
  <si>
    <t>m</t>
  </si>
  <si>
    <t>ELEKTROMONTAŽNA DELA SKUPAJ</t>
  </si>
  <si>
    <t>GRADBENA DELA</t>
  </si>
  <si>
    <t>2.1</t>
  </si>
  <si>
    <t>2.4</t>
  </si>
  <si>
    <t>GRADBENA DELA SKUPAJ</t>
  </si>
  <si>
    <t xml:space="preserve">kom  </t>
  </si>
  <si>
    <t>1.6</t>
  </si>
  <si>
    <t>1.7</t>
  </si>
  <si>
    <t>1.8</t>
  </si>
  <si>
    <t xml:space="preserve">kom </t>
  </si>
  <si>
    <t>enota</t>
  </si>
  <si>
    <t>količina</t>
  </si>
  <si>
    <t>cena/enoto</t>
  </si>
  <si>
    <t>skupaj</t>
  </si>
  <si>
    <t xml:space="preserve">Dobava in montaža priključne plošče v kandelabru tip PVE-5/16-1, za varovalnimi elementi 6,3 A in kablom PP00-y, 4x1,5 mm2, za ožičenje </t>
  </si>
  <si>
    <t>1.2</t>
  </si>
  <si>
    <t>1.3</t>
  </si>
  <si>
    <t>1.4</t>
  </si>
  <si>
    <t>1.5</t>
  </si>
  <si>
    <t>kos</t>
  </si>
  <si>
    <t>Dobava in polaganje železnega pocinkanega valjanca 25 x 4 mm (dodatnih 0,5 m pri vsakem kandelabru)</t>
  </si>
  <si>
    <t>2.3</t>
  </si>
  <si>
    <t>REKAPITULACIJA RAZSVETLJAVA</t>
  </si>
  <si>
    <t>1.9</t>
  </si>
  <si>
    <t>kpl</t>
  </si>
  <si>
    <t>Dobava in polaganje opozorilnega traku</t>
  </si>
  <si>
    <t xml:space="preserve">Dobava križnih sponk in izdelava križnih stikov z bitumiziranjem spoja </t>
  </si>
  <si>
    <t xml:space="preserve">Izdelava priklopa na ozemljitve na pripravljeno uho kandelabra preko ozemljitvenega vijaka </t>
  </si>
  <si>
    <t>Izdelava električnih meritev in izdelava merilnega protokola</t>
  </si>
  <si>
    <t>Izdelava svetlobno tehničnih meritev in izdelava merilnega protokola</t>
  </si>
  <si>
    <t>Testiranje  in vstavitev v pogon (funkcionalni preizkus)</t>
  </si>
  <si>
    <t>1.10</t>
  </si>
  <si>
    <t>1.11</t>
  </si>
  <si>
    <t>1.12</t>
  </si>
  <si>
    <t>1.13</t>
  </si>
  <si>
    <t>1.14</t>
  </si>
  <si>
    <t>1.15</t>
  </si>
  <si>
    <t>1.16</t>
  </si>
  <si>
    <t>Izdelava PID dokumentacije v treh izvodih</t>
  </si>
  <si>
    <t>2.2</t>
  </si>
  <si>
    <t>Dobava in vlečenje zemeljskega kabla v kabel.kanalizaciji, kabel PP00-y, 5x10 mm2, 1 kV, za napajanje svetilk (pri vsakem kandelabru upoštevano dodatnih 3 m za uvod do PVE) z priklopom v obstoječe prižigališče</t>
  </si>
  <si>
    <t xml:space="preserve">Dobava in montaža svetilk tip Modus LVL  moči 36 W ali svetliko enakovrednih svetlobnih in tehničnih karakteristik, komplet z priborom, predstikalno napravo  </t>
  </si>
  <si>
    <t>Strojni izkop jarka (pred.v III-IV ktg.) in izdelava kabelske kanalizacije 1 x Stigmaflex cev fi 75 mm v zemljini III— IV ktg. - obbetonirane (ali 1x cevi enakovrednih tehničnih karakteristik in enakim fi), polaganje opozorilnega traku, čiščenje trase, nakladanje viška materiala na kamion in odvoz na deponijo z vsemi stroški</t>
  </si>
  <si>
    <t>Izkop in montaža montažnega temelja z kabelskim jaškom pred kandelabrom fi 40 in Ltž pokrovom 15 Ti</t>
  </si>
  <si>
    <t xml:space="preserve">Dobava in montaža kandelabra višine 7 m    (npr.proizvajalec Jalen Kranj) </t>
  </si>
  <si>
    <t>Izdelava NN kabelske spojke in priklop na obstoječo razsvetljavo</t>
  </si>
  <si>
    <t>CESTNA RAZSVETLJAVA Blejska Dobrava</t>
  </si>
  <si>
    <t>Izdelava vrisa trase v podzemni kataster       (izdelava geodetskega posnetka stojišč kandelabrov in trase kabla dolžine 272 m)  s pripravo podatkov za vpis v uradne evidence</t>
  </si>
  <si>
    <t>1.1.1</t>
  </si>
  <si>
    <t>1.1.2.</t>
  </si>
  <si>
    <t>Izvedba pripravljalnih del (označbe križanj in vzporednega poteka kom.vodov ter zakoličba trase in stojišč kandelabrov)</t>
  </si>
  <si>
    <t>Izvedba pripravljalnih del ( demontaža obstoječih kandelabrov in odvoz svetilk na deponijo upravljavca z možnostjo kasnejše uporabe , demontaža obstoječih kabelskih vodnikov z kabeLskimi priključnimi kabelskimi sponkami)</t>
  </si>
  <si>
    <t>1.1.3.</t>
  </si>
  <si>
    <t>Začasna prevezava obstoječe cestne razsvetljave pred demontažo za čas gradnje ( dolžina cca 300 m )</t>
  </si>
  <si>
    <t>NEPREDVIDENA DELA 10%</t>
  </si>
  <si>
    <t>Pripravljalna dela na gradbišču, ki vsebujejo:porušitev z demontažo betonskega temelja obstoječih kandelabrov do višine 9m in obstoječe kabel.kanalizacije kamion in odvoz na deponijo po izbiri izvajalca z vsemi stroški</t>
  </si>
  <si>
    <t>Izkop in izdelava kabel.jaška 80x80 cm z Ltž pokrovom 15 T, nakladanje viška materiala na kamion in odvoz na deponijo po izbiri izvajalca z vsemi stroški</t>
  </si>
  <si>
    <t>Izvajanje nadzora dela posameznih komunalnih upravljalcev - ni predmet ponudbe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</si>
</sst>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" fontId="1" fillId="0" borderId="0" xfId="0" quotePrefix="1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/>
    <xf numFmtId="4" fontId="4" fillId="0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0" xfId="0" applyFont="1" applyAlignment="1">
      <alignment horizontal="justify"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10" zoomScaleNormal="110" workbookViewId="0">
      <selection activeCell="A41" sqref="A41:IV41"/>
    </sheetView>
  </sheetViews>
  <sheetFormatPr defaultRowHeight="54" customHeight="1" x14ac:dyDescent="0.25"/>
  <cols>
    <col min="1" max="1" width="5.28515625" style="6" customWidth="1"/>
    <col min="2" max="2" width="5" style="3" customWidth="1"/>
    <col min="3" max="3" width="31.140625" style="5" customWidth="1"/>
    <col min="4" max="4" width="9.140625" style="5"/>
    <col min="5" max="5" width="10" style="5" customWidth="1"/>
    <col min="6" max="6" width="10.28515625" style="5" customWidth="1"/>
    <col min="7" max="7" width="13.5703125" style="3" customWidth="1"/>
    <col min="8" max="16384" width="9.140625" style="3"/>
  </cols>
  <sheetData>
    <row r="1" spans="1:7" ht="28.5" customHeight="1" x14ac:dyDescent="0.25">
      <c r="A1" s="2" t="s">
        <v>2</v>
      </c>
      <c r="C1" s="4" t="s">
        <v>53</v>
      </c>
    </row>
    <row r="2" spans="1:7" ht="18" customHeight="1" x14ac:dyDescent="0.25">
      <c r="A2" s="2"/>
    </row>
    <row r="3" spans="1:7" ht="30.75" customHeight="1" x14ac:dyDescent="0.25">
      <c r="D3" s="7" t="s">
        <v>17</v>
      </c>
      <c r="E3" s="7" t="s">
        <v>18</v>
      </c>
      <c r="F3" s="7" t="s">
        <v>19</v>
      </c>
      <c r="G3" s="8" t="s">
        <v>20</v>
      </c>
    </row>
    <row r="4" spans="1:7" ht="30" customHeight="1" x14ac:dyDescent="0.25">
      <c r="A4" s="9"/>
      <c r="B4" s="10">
        <v>1</v>
      </c>
      <c r="C4" s="11" t="s">
        <v>5</v>
      </c>
      <c r="D4" s="12"/>
      <c r="E4" s="12"/>
      <c r="F4" s="12"/>
      <c r="G4" s="10"/>
    </row>
    <row r="5" spans="1:7" ht="54" customHeight="1" x14ac:dyDescent="0.25">
      <c r="A5" s="13" t="s">
        <v>55</v>
      </c>
      <c r="B5" s="14"/>
      <c r="C5" s="15" t="s">
        <v>57</v>
      </c>
      <c r="D5" s="7" t="s">
        <v>31</v>
      </c>
      <c r="E5" s="7">
        <v>1</v>
      </c>
      <c r="F5" s="16"/>
      <c r="G5" s="17">
        <f>+E5*F5</f>
        <v>0</v>
      </c>
    </row>
    <row r="6" spans="1:7" ht="39.75" customHeight="1" x14ac:dyDescent="0.25">
      <c r="A6" s="13" t="s">
        <v>56</v>
      </c>
      <c r="B6" s="14"/>
      <c r="C6" s="15" t="s">
        <v>60</v>
      </c>
      <c r="D6" s="7" t="s">
        <v>31</v>
      </c>
      <c r="E6" s="7">
        <v>1</v>
      </c>
      <c r="F6" s="16"/>
      <c r="G6" s="17">
        <f>+E6*F6</f>
        <v>0</v>
      </c>
    </row>
    <row r="7" spans="1:7" ht="94.5" customHeight="1" x14ac:dyDescent="0.25">
      <c r="A7" s="13" t="s">
        <v>59</v>
      </c>
      <c r="B7" s="14"/>
      <c r="C7" s="15" t="s">
        <v>58</v>
      </c>
      <c r="D7" s="7" t="s">
        <v>31</v>
      </c>
      <c r="E7" s="7">
        <v>1</v>
      </c>
      <c r="F7" s="16"/>
      <c r="G7" s="17">
        <f>+E7*F7</f>
        <v>0</v>
      </c>
    </row>
    <row r="8" spans="1:7" ht="68.25" customHeight="1" x14ac:dyDescent="0.25">
      <c r="A8" s="13" t="s">
        <v>22</v>
      </c>
      <c r="B8" s="14"/>
      <c r="C8" s="1" t="s">
        <v>48</v>
      </c>
      <c r="D8" s="7" t="s">
        <v>12</v>
      </c>
      <c r="E8" s="7">
        <v>10</v>
      </c>
      <c r="F8" s="16"/>
      <c r="G8" s="17">
        <f t="shared" ref="G8:G15" si="0">+E8*F8</f>
        <v>0</v>
      </c>
    </row>
    <row r="9" spans="1:7" ht="78" customHeight="1" x14ac:dyDescent="0.25">
      <c r="A9" s="13" t="s">
        <v>23</v>
      </c>
      <c r="B9" s="14"/>
      <c r="C9" s="1" t="s">
        <v>47</v>
      </c>
      <c r="D9" s="7" t="s">
        <v>6</v>
      </c>
      <c r="E9" s="7">
        <v>302</v>
      </c>
      <c r="F9" s="16"/>
      <c r="G9" s="17">
        <f t="shared" si="0"/>
        <v>0</v>
      </c>
    </row>
    <row r="10" spans="1:7" ht="57.75" customHeight="1" x14ac:dyDescent="0.25">
      <c r="A10" s="13" t="s">
        <v>24</v>
      </c>
      <c r="B10" s="14"/>
      <c r="C10" s="1" t="s">
        <v>27</v>
      </c>
      <c r="D10" s="7" t="s">
        <v>6</v>
      </c>
      <c r="E10" s="7">
        <v>277</v>
      </c>
      <c r="F10" s="16"/>
      <c r="G10" s="17">
        <f t="shared" si="0"/>
        <v>0</v>
      </c>
    </row>
    <row r="11" spans="1:7" ht="29.25" customHeight="1" x14ac:dyDescent="0.25">
      <c r="A11" s="13" t="s">
        <v>25</v>
      </c>
      <c r="B11" s="14"/>
      <c r="C11" s="1" t="s">
        <v>32</v>
      </c>
      <c r="D11" s="7" t="s">
        <v>6</v>
      </c>
      <c r="E11" s="7">
        <v>272</v>
      </c>
      <c r="F11" s="16"/>
      <c r="G11" s="17">
        <f>+E11*F11</f>
        <v>0</v>
      </c>
    </row>
    <row r="12" spans="1:7" ht="26.25" customHeight="1" x14ac:dyDescent="0.25">
      <c r="A12" s="13" t="s">
        <v>13</v>
      </c>
      <c r="B12" s="14"/>
      <c r="C12" s="1" t="s">
        <v>33</v>
      </c>
      <c r="D12" s="7" t="s">
        <v>26</v>
      </c>
      <c r="E12" s="7">
        <v>20</v>
      </c>
      <c r="F12" s="16"/>
      <c r="G12" s="17">
        <f>+E12*F12</f>
        <v>0</v>
      </c>
    </row>
    <row r="13" spans="1:7" ht="39" customHeight="1" x14ac:dyDescent="0.25">
      <c r="A13" s="13" t="s">
        <v>14</v>
      </c>
      <c r="B13" s="14"/>
      <c r="C13" s="1" t="s">
        <v>34</v>
      </c>
      <c r="D13" s="7" t="s">
        <v>26</v>
      </c>
      <c r="E13" s="7">
        <v>10</v>
      </c>
      <c r="F13" s="16"/>
      <c r="G13" s="17">
        <f>+E13*F13</f>
        <v>0</v>
      </c>
    </row>
    <row r="14" spans="1:7" ht="30" customHeight="1" x14ac:dyDescent="0.25">
      <c r="A14" s="13" t="s">
        <v>15</v>
      </c>
      <c r="B14" s="14"/>
      <c r="C14" s="1" t="s">
        <v>51</v>
      </c>
      <c r="D14" s="7" t="s">
        <v>26</v>
      </c>
      <c r="E14" s="7">
        <v>10</v>
      </c>
      <c r="F14" s="16"/>
      <c r="G14" s="17">
        <f>+E14*F14</f>
        <v>0</v>
      </c>
    </row>
    <row r="15" spans="1:7" ht="54" customHeight="1" x14ac:dyDescent="0.25">
      <c r="A15" s="13" t="s">
        <v>30</v>
      </c>
      <c r="B15" s="14"/>
      <c r="C15" s="1" t="s">
        <v>21</v>
      </c>
      <c r="D15" s="7" t="s">
        <v>31</v>
      </c>
      <c r="E15" s="7">
        <v>10</v>
      </c>
      <c r="F15" s="16"/>
      <c r="G15" s="17">
        <f t="shared" si="0"/>
        <v>0</v>
      </c>
    </row>
    <row r="16" spans="1:7" ht="29.25" customHeight="1" x14ac:dyDescent="0.25">
      <c r="A16" s="13" t="s">
        <v>38</v>
      </c>
      <c r="B16" s="14"/>
      <c r="C16" s="1" t="s">
        <v>52</v>
      </c>
      <c r="D16" s="7" t="s">
        <v>31</v>
      </c>
      <c r="E16" s="7">
        <v>2</v>
      </c>
      <c r="F16" s="16"/>
      <c r="G16" s="17">
        <f t="shared" ref="G16:G21" si="1">+E16*F16</f>
        <v>0</v>
      </c>
    </row>
    <row r="17" spans="1:7" ht="31.5" customHeight="1" x14ac:dyDescent="0.25">
      <c r="A17" s="13" t="s">
        <v>39</v>
      </c>
      <c r="B17" s="14"/>
      <c r="C17" s="1" t="s">
        <v>35</v>
      </c>
      <c r="D17" s="7" t="s">
        <v>1</v>
      </c>
      <c r="E17" s="7">
        <v>1</v>
      </c>
      <c r="F17" s="16"/>
      <c r="G17" s="17">
        <f t="shared" si="1"/>
        <v>0</v>
      </c>
    </row>
    <row r="18" spans="1:7" ht="30" customHeight="1" x14ac:dyDescent="0.25">
      <c r="A18" s="13" t="s">
        <v>40</v>
      </c>
      <c r="B18" s="14"/>
      <c r="C18" s="1" t="s">
        <v>36</v>
      </c>
      <c r="D18" s="7" t="s">
        <v>1</v>
      </c>
      <c r="E18" s="7">
        <v>1</v>
      </c>
      <c r="F18" s="16"/>
      <c r="G18" s="17">
        <f t="shared" si="1"/>
        <v>0</v>
      </c>
    </row>
    <row r="19" spans="1:7" ht="69" customHeight="1" x14ac:dyDescent="0.25">
      <c r="A19" s="13" t="s">
        <v>41</v>
      </c>
      <c r="B19" s="14"/>
      <c r="C19" s="1" t="s">
        <v>54</v>
      </c>
      <c r="D19" s="7" t="s">
        <v>1</v>
      </c>
      <c r="E19" s="7">
        <v>1</v>
      </c>
      <c r="F19" s="16"/>
      <c r="G19" s="17">
        <f t="shared" si="1"/>
        <v>0</v>
      </c>
    </row>
    <row r="20" spans="1:7" ht="28.5" customHeight="1" x14ac:dyDescent="0.25">
      <c r="A20" s="13" t="s">
        <v>42</v>
      </c>
      <c r="B20" s="14"/>
      <c r="C20" s="1" t="s">
        <v>37</v>
      </c>
      <c r="D20" s="7" t="s">
        <v>1</v>
      </c>
      <c r="E20" s="7">
        <v>1</v>
      </c>
      <c r="F20" s="16"/>
      <c r="G20" s="17">
        <f t="shared" si="1"/>
        <v>0</v>
      </c>
    </row>
    <row r="21" spans="1:7" ht="28.5" customHeight="1" x14ac:dyDescent="0.25">
      <c r="A21" s="13" t="s">
        <v>43</v>
      </c>
      <c r="B21" s="14"/>
      <c r="C21" s="1" t="s">
        <v>45</v>
      </c>
      <c r="D21" s="7" t="s">
        <v>1</v>
      </c>
      <c r="E21" s="7">
        <v>1</v>
      </c>
      <c r="F21" s="16"/>
      <c r="G21" s="17">
        <f t="shared" si="1"/>
        <v>0</v>
      </c>
    </row>
    <row r="22" spans="1:7" ht="40.5" customHeight="1" x14ac:dyDescent="0.25">
      <c r="A22" s="13" t="s">
        <v>44</v>
      </c>
      <c r="B22" s="14"/>
      <c r="C22" s="1" t="s">
        <v>64</v>
      </c>
      <c r="D22" s="7"/>
      <c r="E22" s="7">
        <v>0</v>
      </c>
      <c r="F22" s="16"/>
      <c r="G22" s="17"/>
    </row>
    <row r="23" spans="1:7" ht="41.25" customHeight="1" x14ac:dyDescent="0.25">
      <c r="A23" s="9"/>
      <c r="B23" s="10"/>
      <c r="C23" s="11" t="s">
        <v>7</v>
      </c>
      <c r="D23" s="12"/>
      <c r="E23" s="12"/>
      <c r="F23" s="18"/>
      <c r="G23" s="19">
        <f>SUM(G5:G22)</f>
        <v>0</v>
      </c>
    </row>
    <row r="24" spans="1:7" ht="54" customHeight="1" x14ac:dyDescent="0.25">
      <c r="A24" s="20"/>
      <c r="B24" s="21"/>
      <c r="C24" s="22"/>
      <c r="D24" s="23"/>
      <c r="E24" s="23"/>
      <c r="F24" s="24"/>
      <c r="G24" s="25"/>
    </row>
    <row r="25" spans="1:7" ht="27.75" customHeight="1" x14ac:dyDescent="0.25">
      <c r="A25" s="26"/>
      <c r="B25" s="27"/>
      <c r="C25" s="28"/>
      <c r="D25" s="7" t="s">
        <v>17</v>
      </c>
      <c r="E25" s="7" t="s">
        <v>18</v>
      </c>
      <c r="F25" s="7" t="s">
        <v>19</v>
      </c>
      <c r="G25" s="8" t="s">
        <v>20</v>
      </c>
    </row>
    <row r="26" spans="1:7" ht="25.5" customHeight="1" x14ac:dyDescent="0.25">
      <c r="A26" s="29"/>
      <c r="B26" s="30">
        <v>2</v>
      </c>
      <c r="C26" s="31" t="s">
        <v>8</v>
      </c>
      <c r="D26" s="32"/>
      <c r="E26" s="32"/>
      <c r="F26" s="33"/>
      <c r="G26" s="34"/>
    </row>
    <row r="27" spans="1:7" ht="90" customHeight="1" x14ac:dyDescent="0.25">
      <c r="A27" s="35" t="s">
        <v>9</v>
      </c>
      <c r="B27" s="14"/>
      <c r="C27" s="1" t="s">
        <v>62</v>
      </c>
      <c r="D27" s="7" t="s">
        <v>31</v>
      </c>
      <c r="E27" s="7">
        <v>1</v>
      </c>
      <c r="F27" s="16"/>
      <c r="G27" s="17">
        <f>+E27*F27</f>
        <v>0</v>
      </c>
    </row>
    <row r="28" spans="1:7" ht="120.75" customHeight="1" x14ac:dyDescent="0.25">
      <c r="A28" s="35" t="s">
        <v>46</v>
      </c>
      <c r="B28" s="14"/>
      <c r="C28" s="1" t="s">
        <v>49</v>
      </c>
      <c r="D28" s="7" t="s">
        <v>0</v>
      </c>
      <c r="E28" s="7">
        <v>272</v>
      </c>
      <c r="F28" s="16"/>
      <c r="G28" s="17">
        <f>+E28*F28</f>
        <v>0</v>
      </c>
    </row>
    <row r="29" spans="1:7" ht="54" customHeight="1" x14ac:dyDescent="0.25">
      <c r="A29" s="35" t="s">
        <v>28</v>
      </c>
      <c r="B29" s="14"/>
      <c r="C29" s="1" t="s">
        <v>50</v>
      </c>
      <c r="D29" s="7" t="s">
        <v>1</v>
      </c>
      <c r="E29" s="7">
        <v>10</v>
      </c>
      <c r="F29" s="16"/>
      <c r="G29" s="17">
        <f>+E29*F29</f>
        <v>0</v>
      </c>
    </row>
    <row r="30" spans="1:7" ht="72.75" customHeight="1" x14ac:dyDescent="0.25">
      <c r="A30" s="35" t="s">
        <v>10</v>
      </c>
      <c r="B30" s="14"/>
      <c r="C30" s="1" t="s">
        <v>63</v>
      </c>
      <c r="D30" s="7" t="s">
        <v>16</v>
      </c>
      <c r="E30" s="7">
        <v>1</v>
      </c>
      <c r="F30" s="16"/>
      <c r="G30" s="17">
        <f>+E30*F30</f>
        <v>0</v>
      </c>
    </row>
    <row r="31" spans="1:7" ht="18.75" customHeight="1" x14ac:dyDescent="0.25">
      <c r="A31" s="35"/>
      <c r="B31" s="14"/>
      <c r="C31" s="1"/>
      <c r="D31" s="7"/>
      <c r="E31" s="7"/>
      <c r="F31" s="16"/>
      <c r="G31" s="17"/>
    </row>
    <row r="32" spans="1:7" ht="21.75" customHeight="1" x14ac:dyDescent="0.25">
      <c r="A32" s="9"/>
      <c r="B32" s="10">
        <v>2</v>
      </c>
      <c r="C32" s="11" t="s">
        <v>11</v>
      </c>
      <c r="D32" s="12"/>
      <c r="E32" s="12"/>
      <c r="F32" s="18"/>
      <c r="G32" s="19">
        <f>SUM(G27:G31)</f>
        <v>0</v>
      </c>
    </row>
    <row r="33" spans="1:7" ht="20.25" customHeight="1" x14ac:dyDescent="0.25">
      <c r="A33" s="35"/>
      <c r="B33" s="14"/>
      <c r="C33" s="36"/>
      <c r="D33" s="7"/>
      <c r="E33" s="7"/>
      <c r="F33" s="16"/>
      <c r="G33" s="17"/>
    </row>
    <row r="34" spans="1:7" ht="22.5" customHeight="1" x14ac:dyDescent="0.25">
      <c r="A34" s="37"/>
      <c r="B34" s="38"/>
      <c r="C34" s="39"/>
      <c r="D34" s="40"/>
      <c r="E34" s="40"/>
      <c r="F34" s="41"/>
      <c r="G34" s="42"/>
    </row>
    <row r="35" spans="1:7" ht="25.5" customHeight="1" x14ac:dyDescent="0.25">
      <c r="A35" s="43" t="s">
        <v>29</v>
      </c>
      <c r="B35" s="43"/>
      <c r="C35" s="43"/>
      <c r="D35" s="44"/>
      <c r="E35" s="44"/>
      <c r="F35" s="45"/>
      <c r="G35" s="45"/>
    </row>
    <row r="36" spans="1:7" ht="21.75" customHeight="1" x14ac:dyDescent="0.25">
      <c r="A36" s="46"/>
      <c r="B36" s="47"/>
      <c r="C36" s="48"/>
      <c r="D36" s="44"/>
      <c r="E36" s="44"/>
      <c r="F36" s="45"/>
      <c r="G36" s="45"/>
    </row>
    <row r="37" spans="1:7" ht="23.25" customHeight="1" x14ac:dyDescent="0.25">
      <c r="A37" s="49">
        <v>1</v>
      </c>
      <c r="B37" s="50" t="s">
        <v>5</v>
      </c>
      <c r="C37" s="50"/>
      <c r="D37" s="27"/>
      <c r="E37" s="27"/>
      <c r="F37" s="51"/>
      <c r="G37" s="52">
        <f>G23</f>
        <v>0</v>
      </c>
    </row>
    <row r="38" spans="1:7" ht="22.5" customHeight="1" x14ac:dyDescent="0.25">
      <c r="A38" s="49">
        <v>2</v>
      </c>
      <c r="B38" s="50" t="s">
        <v>8</v>
      </c>
      <c r="C38" s="50"/>
      <c r="D38" s="27"/>
      <c r="E38" s="27"/>
      <c r="F38" s="53"/>
      <c r="G38" s="52">
        <f>+G32</f>
        <v>0</v>
      </c>
    </row>
    <row r="39" spans="1:7" ht="22.5" customHeight="1" x14ac:dyDescent="0.25">
      <c r="A39" s="49">
        <v>3</v>
      </c>
      <c r="B39" s="50" t="s">
        <v>61</v>
      </c>
      <c r="C39" s="50"/>
      <c r="D39" s="27"/>
      <c r="E39" s="27"/>
      <c r="F39" s="53"/>
      <c r="G39" s="52">
        <f>(G37+G38)*0.1</f>
        <v>0</v>
      </c>
    </row>
    <row r="40" spans="1:7" ht="26.25" customHeight="1" x14ac:dyDescent="0.25">
      <c r="A40" s="54" t="s">
        <v>3</v>
      </c>
      <c r="B40" s="50"/>
      <c r="C40" s="55" t="s">
        <v>4</v>
      </c>
      <c r="D40" s="27"/>
      <c r="E40" s="27"/>
      <c r="F40" s="51"/>
      <c r="G40" s="52">
        <f>+G37+G38+G39</f>
        <v>0</v>
      </c>
    </row>
    <row r="41" spans="1:7" ht="54" customHeight="1" x14ac:dyDescent="0.25">
      <c r="C41" s="3"/>
      <c r="D41" s="3"/>
      <c r="E41" s="3"/>
      <c r="F41" s="3"/>
    </row>
    <row r="43" spans="1:7" ht="54" customHeight="1" x14ac:dyDescent="0.25">
      <c r="A43" s="56"/>
    </row>
    <row r="44" spans="1:7" ht="54" customHeight="1" x14ac:dyDescent="0.25">
      <c r="A44" s="37"/>
      <c r="B44" s="38"/>
      <c r="C44" s="39"/>
      <c r="D44" s="40"/>
      <c r="E44" s="40"/>
      <c r="F44" s="40"/>
      <c r="G44" s="38"/>
    </row>
    <row r="45" spans="1:7" ht="54" customHeight="1" x14ac:dyDescent="0.25">
      <c r="A45" s="37"/>
      <c r="B45" s="38"/>
      <c r="C45" s="39"/>
      <c r="D45" s="40"/>
      <c r="E45" s="40"/>
      <c r="F45" s="40"/>
      <c r="G45" s="38"/>
    </row>
    <row r="46" spans="1:7" ht="54" customHeight="1" x14ac:dyDescent="0.25">
      <c r="A46" s="37"/>
      <c r="B46" s="38"/>
      <c r="C46" s="39"/>
      <c r="D46" s="40"/>
      <c r="E46" s="40"/>
      <c r="F46" s="40"/>
      <c r="G46" s="38"/>
    </row>
    <row r="47" spans="1:7" ht="54" customHeight="1" x14ac:dyDescent="0.25">
      <c r="A47" s="37"/>
      <c r="B47" s="38"/>
      <c r="C47" s="39"/>
      <c r="D47" s="40"/>
      <c r="E47" s="40"/>
      <c r="F47" s="40"/>
      <c r="G47" s="38"/>
    </row>
  </sheetData>
  <mergeCells count="5">
    <mergeCell ref="A40:B40"/>
    <mergeCell ref="A35:C35"/>
    <mergeCell ref="B37:C37"/>
    <mergeCell ref="B38:C38"/>
    <mergeCell ref="B39:C3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dragasd</dc:creator>
  <cp:lastModifiedBy>Tea Jenkole</cp:lastModifiedBy>
  <cp:lastPrinted>2016-07-04T15:06:44Z</cp:lastPrinted>
  <dcterms:created xsi:type="dcterms:W3CDTF">2010-07-29T12:58:00Z</dcterms:created>
  <dcterms:modified xsi:type="dcterms:W3CDTF">2019-02-01T08:23:16Z</dcterms:modified>
</cp:coreProperties>
</file>