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0" yWindow="-135" windowWidth="9885" windowHeight="8415"/>
  </bookViews>
  <sheets>
    <sheet name="OPREMA NAJEM" sheetId="5" r:id="rId1"/>
  </sheets>
  <definedNames>
    <definedName name="_xlnm.Print_Area" localSheetId="0">'OPREMA NAJEM'!$A$1:$G$123</definedName>
  </definedNames>
  <calcPr calcId="145621"/>
</workbook>
</file>

<file path=xl/calcChain.xml><?xml version="1.0" encoding="utf-8"?>
<calcChain xmlns="http://schemas.openxmlformats.org/spreadsheetml/2006/main">
  <c r="G88" i="5" l="1"/>
  <c r="G121" i="5"/>
  <c r="G122" i="5"/>
  <c r="G120" i="5"/>
  <c r="G113" i="5"/>
  <c r="G114" i="5"/>
  <c r="G115" i="5"/>
  <c r="G112" i="5"/>
  <c r="G105" i="5"/>
  <c r="G106" i="5"/>
  <c r="G107" i="5"/>
  <c r="G108" i="5"/>
  <c r="G104" i="5"/>
  <c r="G100" i="5"/>
  <c r="G96" i="5"/>
  <c r="G93" i="5"/>
  <c r="G94" i="5"/>
  <c r="G95" i="5"/>
  <c r="G78" i="5"/>
  <c r="G66" i="5"/>
  <c r="E96" i="5"/>
  <c r="G124" i="5" l="1"/>
  <c r="G126" i="5" s="1"/>
  <c r="G127" i="5" l="1"/>
  <c r="G128" i="5" s="1"/>
</calcChain>
</file>

<file path=xl/sharedStrings.xml><?xml version="1.0" encoding="utf-8"?>
<sst xmlns="http://schemas.openxmlformats.org/spreadsheetml/2006/main" count="146" uniqueCount="107">
  <si>
    <t>Izredno lahko dvigovanje/spuščanje košarkarske konstrukcije v igralni oz neigralni položaj. Možnost nastavitve višne koša na 305 cm in 260 cm. Enostavno premikanje koša po terenu s pomočjo šestih koles. Kolesa so vgrajena v bazo koša. Prva dva kolesa se obračata v vse smeri za lažje upravljanje koša. Baza in del košarkaške konstrukcije oblečen v mehko zaščito. Mehka zaščita je antibakterijska, narejena iz sintetičnih materialov kar omogoča lahko čiščenje. V kompletu koša tudi košarkarska tabla iz kaljenega stekla, pregibni obroč  in pritrdilni material</t>
  </si>
  <si>
    <t>PREVOZNI TEKMOVALNI KOŠ</t>
  </si>
  <si>
    <t>1.</t>
  </si>
  <si>
    <t>grt</t>
  </si>
  <si>
    <t>TRIBUNE</t>
  </si>
  <si>
    <t>komplet</t>
  </si>
  <si>
    <t>pozicija</t>
  </si>
  <si>
    <t>Opis</t>
  </si>
  <si>
    <t>Količina</t>
  </si>
  <si>
    <t xml:space="preserve"> </t>
  </si>
  <si>
    <t>Skupaj tekmovalna prevozna košarkaška konstrukcija</t>
  </si>
  <si>
    <t>kos</t>
  </si>
  <si>
    <t>3.</t>
  </si>
  <si>
    <t xml:space="preserve">Skupna teža koša cca. 1400kg. Dimenzija u zloženeme položaju: (D x Š x V) 480x190x215cm. </t>
  </si>
  <si>
    <t>Dobava in montaža talnega tekmovalnega košarkarskega stojala. Stojalo z dinamično protiutežjo  Projekcija košarkarske konstrukcije 325cm.</t>
  </si>
  <si>
    <t>PC/EM</t>
  </si>
  <si>
    <t>VREDNOST</t>
  </si>
  <si>
    <t>PARKET</t>
  </si>
  <si>
    <t>EM</t>
  </si>
  <si>
    <t>Skupaj športni pod</t>
  </si>
  <si>
    <t>m2</t>
  </si>
  <si>
    <t>1.1.</t>
  </si>
  <si>
    <t>1.2.</t>
  </si>
  <si>
    <t xml:space="preserve">Izredno lahko dvigovanje/spuščanje košarkarske konstrukcije v igralni oz. neigralni položaj. Možnost nastavitve višine koša na 305 cm in 260 cm. Enostavno premikanje koša po terenu s pomočjo šestih koles. Kolesa so vgrajena v bazo koša. Prvi dve kolesi se obračata v vse smeri za lažje upravljanje koša. Baza in del košarkaške konstrukcije oblečen v mehko zaščito. Mehka zaščita je antibakterijska, narejena iz sintetičnih materialov kar omogoča lahko čiščenje. Koš mora imeti možnost pritrditve v tla (ter pokrov parketa) V kompletu koša tudi košarkarska tabla iz kaljenega stekla, pregibni obroč  in pritrdilni material. </t>
  </si>
  <si>
    <t xml:space="preserve">Skupaj demontažne tribune </t>
  </si>
  <si>
    <t>koš mora vsebovati tudi nosilec za montažo akcijskega časa</t>
  </si>
  <si>
    <t xml:space="preserve">Skupna teža koša max. 1400kg. 
Dimenzija košarkarske konstrukcije v zloženem položaju: 517x190x215 cm. </t>
  </si>
  <si>
    <t>7.</t>
  </si>
  <si>
    <t>30-SOBA ZA NOVINARSKE KONFERENCE</t>
  </si>
  <si>
    <t>31-MEDIJSKI DELOVNI PROSTOR</t>
  </si>
  <si>
    <t>33-CATERING PROSTOR ZA NOVINARSKE KONFERENCE</t>
  </si>
  <si>
    <t>vsak delovni prostor s predalčki za gradivo</t>
  </si>
  <si>
    <t xml:space="preserve">stoli z naslonom </t>
  </si>
  <si>
    <t>NAJEM OPREME</t>
  </si>
  <si>
    <t>informacijska točka z dvema mizama</t>
  </si>
  <si>
    <t xml:space="preserve">delovne mize za 80 delovnim mest (100 cm) </t>
  </si>
  <si>
    <t>mize za odlaganje pravokotne</t>
  </si>
  <si>
    <t>2.</t>
  </si>
  <si>
    <t>2.1.</t>
  </si>
  <si>
    <t>4.</t>
  </si>
  <si>
    <t>4.1.</t>
  </si>
  <si>
    <t>8.</t>
  </si>
  <si>
    <r>
      <t xml:space="preserve">POPIS DEL: ŠPORTNA OPREMA - </t>
    </r>
    <r>
      <rPr>
        <b/>
        <sz val="11"/>
        <color indexed="10"/>
        <rFont val="Arial Narrow"/>
        <family val="2"/>
        <charset val="238"/>
      </rPr>
      <t>NAJEM</t>
    </r>
  </si>
  <si>
    <t>mt</t>
  </si>
  <si>
    <t>statistika dolžina 8 m - (delovno mesto 16 x 50 cm)</t>
  </si>
  <si>
    <t xml:space="preserve">Skupaj demontažne mize </t>
  </si>
  <si>
    <t>DEMONTAŽNE MIZE ZA NOVINARJE in STATISTIKO</t>
  </si>
  <si>
    <t>PREKLOPNI PLASTIČNI STOLI ZA URADNE OSEBE IN SODELUJOČE EKIPE</t>
  </si>
  <si>
    <t>elementi podestov dim. 2 x 1 m, nivo višine minimalno 20 cm</t>
  </si>
  <si>
    <t xml:space="preserve">podstavek za kamere dim. 2 x 1 m, dvignjen za cca12 cm </t>
  </si>
  <si>
    <t>TRIBUNA – JUG:</t>
  </si>
  <si>
    <t>- max . dolžina tribune 56,5m</t>
  </si>
  <si>
    <t>- max. širina tribune 13,5m brez dostopov</t>
  </si>
  <si>
    <t>- PVC sedeži z naslonom – modre barve</t>
  </si>
  <si>
    <t>- dostopi od zadaj 6 krat</t>
  </si>
  <si>
    <t>- odprtine pod sedeži so zaprte s polnili</t>
  </si>
  <si>
    <t>- širina sedežnega mesta 0,5m</t>
  </si>
  <si>
    <t>- izvedbeno dovoljenje ali izjava za konstrukcijski sistem tribune s strani neodvisne institucije (certifikacijskega organa)</t>
  </si>
  <si>
    <t>- statično poročilo za izvedbo postavitve tribune</t>
  </si>
  <si>
    <t>TRIBUNA  - PARTER 1:</t>
  </si>
  <si>
    <t xml:space="preserve">- max. dolžina tribune 28,5 m </t>
  </si>
  <si>
    <t xml:space="preserve">- max. širina  tribune 4,5m </t>
  </si>
  <si>
    <t>- dostopi 2 krat</t>
  </si>
  <si>
    <t>- prva vrsta se začne pri tleh</t>
  </si>
  <si>
    <t>- odprtine pod sedeži so zaprte z varovalno letvijo</t>
  </si>
  <si>
    <t>TRIBUNA  - PARTER 2:</t>
  </si>
  <si>
    <t xml:space="preserve">- max. dolžina tribune 49,5 m </t>
  </si>
  <si>
    <t xml:space="preserve">- max. širina  tribune 2,5m </t>
  </si>
  <si>
    <t>- dostopi 4 krat</t>
  </si>
  <si>
    <t>TRIBUNA  - PARTER 3:</t>
  </si>
  <si>
    <t xml:space="preserve">- max. dolžina tribune 22,5 m </t>
  </si>
  <si>
    <t xml:space="preserve">- max. širina tribune 9,3m </t>
  </si>
  <si>
    <t>OPREMA MORA BITI POSTAVLJENA NA OBJEKTU IN FUNKCIONALNA OD 14.8. DO 10.9.2013</t>
  </si>
  <si>
    <t>1.3.</t>
  </si>
  <si>
    <t>1.4.</t>
  </si>
  <si>
    <t>OBVEZNE PRILOGE S KATERIMI PONUDNIK DOKAZUJE USPOSOBLJENOST IN JIH MORA PRILOŽITI V PONUDBI: statično poročilo za izvedbo postavitve tribune</t>
  </si>
  <si>
    <t>VKLJUČNO SEDEŽI NA KLOPEH GARDEROB</t>
  </si>
  <si>
    <t>OBVEZNE PRILOGE S KATERIMI PONUDNIK DOKAZUJE USPOSOBLJENOST IN JIH MORA PRILOŽITI V PONUDBI: 1. Potrdilo FIBA organizacije o ustreznosti  opreme.</t>
  </si>
  <si>
    <t>Mobilni montažno demontažni parket</t>
  </si>
  <si>
    <t>Parket mora ustrezati in imtei certifikat FIBA level 1</t>
  </si>
  <si>
    <t>Parket mora omogočiti sidriranje in pritrditev talnih košev, kompletno tudi z inštalacijo za akcijski čas</t>
  </si>
  <si>
    <t>* sestavni del kompleta je Klančina za dovoz/dostop oz. prevoz talnega koša na parket</t>
  </si>
  <si>
    <t>OBVEZNE PRILOGE S KATERIMI PONUDNIK DOKAZUJE USPOSOBLJENOST IN JIH MORA PRILOŽITI V PONUDBI: 1. Potrdilo FIBA organizacije o ustrez parketa.</t>
  </si>
  <si>
    <t>OSTALA OPREMA</t>
  </si>
  <si>
    <t>5.1.</t>
  </si>
  <si>
    <t>5.2.</t>
  </si>
  <si>
    <t>- naklon tribune 26,6 stopinj (med 26,5 in 30 stopinj)</t>
  </si>
  <si>
    <t>- število sedežev 1567 (vsaj 1560)</t>
  </si>
  <si>
    <t>- naklon tribune 20,5 stopinj (20-24 stopinj)</t>
  </si>
  <si>
    <t>- število sedežev 312 (vsaj 310)</t>
  </si>
  <si>
    <t>- število sedežev 273 – (vsaj 270)</t>
  </si>
  <si>
    <t>- število sedežev 474 (vsaj 470)</t>
  </si>
  <si>
    <t xml:space="preserve">lakiranje in barvanje parketa prav tako mora ustrezati zahtevam FIBA level 1, toniranje v modri barvi panton 3005 </t>
  </si>
  <si>
    <t>preklopni stoli</t>
  </si>
  <si>
    <t>delovne mize morajo biti  opremljene s  elektro kanali in vtičnicami, omrežni priključki (LAN) 60x, vtičnice 220V, razporejene po delovnih mestih.</t>
  </si>
  <si>
    <t>ponudba mora vsebovati tudi priklop akcijskih časov in napeljavo do talnega koša, ter napeljavo električnih vodov za fotoreporterje locirane za talnim košem, dovod 40x omrežni priključek (LAN) in 60x vtičnice 220V. Električni kabli morajo biti zaščiteni z pohodnimi kanali, dovod od zahodne stene. Prav tako je potrebno izvesti talno povezavo električnih vodov od priključka na steni severne tribune do zapisnikarske mize, ki so zaščiteni z pohodnim talnim kanalom.</t>
  </si>
  <si>
    <t>Dobava in  postavitev delovnih  miz za novinarje na podeste medijske tribune. Delovne mize za novinarje morajo vključevati parapetni kanal za električno povezavo z  vtičnicami za moč 220V - 250 x in omrežne priključke  (LAN) 150x, razporejenih po delovnih mestih. Delovne mize za komentatorje morajo vključevati parapetni kanal za električno povezavo z  vtičnicami za moč 220V - 60 x in omrežne priključke  (LAN) 45 x , razporejeni po delovnih mestih. Izhodiščni fiksni priključki za električne priključke 220V in omrežne  priključke so na steni, skladno z PZI projektom električnih instalacij in opreme. Razdelilne omare so predmet ponudbe. Ponudnik mora preveriti PZI projekt električnih instalacij in opreme ter izvedene priključke ma steni pod fiksnimi severnimo tribunamo . Za delovno mesto statistika se izvedejo priključki 8xomrežni priključe (LAN) in 10x vtičnice 220 V.</t>
  </si>
  <si>
    <t xml:space="preserve">mize (okrogla ali pravokotna) MIZE DIMENZIJE </t>
  </si>
  <si>
    <t>delovne mize za 6 delovnih mest (100 cm) z dvignjenim podestom 25-35 cm 6 X 1 M</t>
  </si>
  <si>
    <t>komentatorji dolžina 41 m - (število delovnih mest 41 x dožina delovenga mesta100 cm)</t>
  </si>
  <si>
    <t>novinarji dolžina 2 x 41 m, (število delovnih mest  2 x 58  x dolžina delovenga mesta cca 70 cm)</t>
  </si>
  <si>
    <t>PROJEKT: ŠPORTNA DVORANA PODMEŽAKLA - II. FAZA</t>
  </si>
  <si>
    <t>SKLOP</t>
  </si>
  <si>
    <t>SKUPAJ DELOVNA OPREMA</t>
  </si>
  <si>
    <t>SKUPNA REKAPITULACIJA BREZ DDV</t>
  </si>
  <si>
    <t>DDV (20%)</t>
  </si>
  <si>
    <t>SKUPNA REKAPITULACIJA Z DDV</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</si>
</sst>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quot;€&quot;"/>
  </numFmts>
  <fonts count="24" x14ac:knownFonts="1">
    <font>
      <sz val="10"/>
      <name val="Arial CE"/>
      <charset val="238"/>
    </font>
    <font>
      <b/>
      <sz val="12"/>
      <color indexed="12"/>
      <name val="Arial CE"/>
      <charset val="238"/>
    </font>
    <font>
      <sz val="8"/>
      <name val="Arial CE"/>
      <family val="2"/>
      <charset val="238"/>
    </font>
    <font>
      <b/>
      <sz val="8"/>
      <name val="Arial CE"/>
      <charset val="238"/>
    </font>
    <font>
      <b/>
      <sz val="8"/>
      <name val="Arial CE"/>
      <family val="2"/>
      <charset val="238"/>
    </font>
    <font>
      <sz val="12"/>
      <name val="Arial CE"/>
      <charset val="238"/>
    </font>
    <font>
      <b/>
      <sz val="12"/>
      <color indexed="12"/>
      <name val="Arial CE"/>
      <family val="2"/>
      <charset val="238"/>
    </font>
    <font>
      <b/>
      <sz val="11"/>
      <color indexed="12"/>
      <name val="Arial Narrow"/>
      <family val="2"/>
      <charset val="238"/>
    </font>
    <font>
      <b/>
      <sz val="11"/>
      <name val="Arial Narrow"/>
      <family val="2"/>
      <charset val="238"/>
    </font>
    <font>
      <sz val="11"/>
      <name val="Arial Narrow"/>
      <family val="2"/>
      <charset val="238"/>
    </font>
    <font>
      <sz val="10"/>
      <name val="MS Sans Serif"/>
      <family val="2"/>
      <charset val="238"/>
    </font>
    <font>
      <sz val="10"/>
      <name val="Arial CE"/>
      <family val="2"/>
      <charset val="238"/>
    </font>
    <font>
      <sz val="10"/>
      <name val="MS Sans Serif"/>
      <family val="2"/>
      <charset val="238"/>
    </font>
    <font>
      <b/>
      <sz val="10"/>
      <color indexed="10"/>
      <name val="Arial Narrow"/>
      <family val="2"/>
      <charset val="238"/>
    </font>
    <font>
      <b/>
      <sz val="10"/>
      <color indexed="12"/>
      <name val="Arial Narrow"/>
      <family val="2"/>
      <charset val="238"/>
    </font>
    <font>
      <b/>
      <sz val="10"/>
      <name val="Arial Narrow"/>
      <family val="2"/>
      <charset val="238"/>
    </font>
    <font>
      <sz val="10"/>
      <name val="Arial Narrow"/>
      <family val="2"/>
      <charset val="238"/>
    </font>
    <font>
      <b/>
      <sz val="10"/>
      <color indexed="10"/>
      <name val="Arial Narrow"/>
      <family val="2"/>
      <charset val="238"/>
    </font>
    <font>
      <sz val="10"/>
      <color indexed="17"/>
      <name val="Arial Narrow"/>
      <family val="2"/>
      <charset val="238"/>
    </font>
    <font>
      <sz val="9"/>
      <name val="Arial"/>
      <family val="2"/>
      <charset val="238"/>
    </font>
    <font>
      <b/>
      <sz val="11"/>
      <color indexed="10"/>
      <name val="Arial Narrow"/>
      <family val="2"/>
      <charset val="238"/>
    </font>
    <font>
      <sz val="8"/>
      <name val="Arial CE"/>
      <charset val="238"/>
    </font>
    <font>
      <b/>
      <sz val="14"/>
      <name val="Arial Narrow"/>
      <family val="2"/>
      <charset val="238"/>
    </font>
    <font>
      <sz val="14"/>
      <name val="Arial Narrow"/>
      <family val="2"/>
      <charset val="238"/>
    </font>
  </fonts>
  <fills count="6">
    <fill>
      <patternFill patternType="none"/>
    </fill>
    <fill>
      <patternFill patternType="gray125"/>
    </fill>
    <fill>
      <patternFill patternType="solid">
        <fgColor indexed="65"/>
        <bgColor indexed="42"/>
      </patternFill>
    </fill>
    <fill>
      <patternFill patternType="solid">
        <fgColor indexed="22"/>
        <bgColor indexed="64"/>
      </patternFill>
    </fill>
    <fill>
      <patternFill patternType="solid">
        <fgColor theme="0" tint="-0.3499862666707357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8"/>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2" borderId="0"/>
    <xf numFmtId="164" fontId="19" fillId="0" borderId="0" applyBorder="0" applyProtection="0">
      <alignment horizontal="right" vertical="top" wrapText="1"/>
    </xf>
    <xf numFmtId="2" fontId="19" fillId="0" borderId="0" applyBorder="0" applyProtection="0">
      <alignment horizontal="right" vertical="top" wrapText="1"/>
    </xf>
    <xf numFmtId="0" fontId="10" fillId="0" borderId="0" applyNumberFormat="0" applyFont="0" applyFill="0" applyBorder="0" applyAlignment="0" applyProtection="0">
      <alignment vertical="top"/>
    </xf>
    <xf numFmtId="0" fontId="12" fillId="0" borderId="0" applyNumberFormat="0" applyFont="0" applyFill="0" applyBorder="0" applyAlignment="0" applyProtection="0">
      <alignment vertical="top"/>
    </xf>
    <xf numFmtId="0" fontId="19" fillId="0" borderId="0" applyNumberFormat="0" applyBorder="0" applyProtection="0">
      <alignment horizontal="left" vertical="top" wrapText="1"/>
    </xf>
    <xf numFmtId="0" fontId="19" fillId="0" borderId="0" applyBorder="0" applyProtection="0">
      <alignment horizontal="left" vertical="top" wrapText="1"/>
    </xf>
  </cellStyleXfs>
  <cellXfs count="114">
    <xf numFmtId="0" fontId="0" fillId="0" borderId="0" xfId="0" applyFill="1"/>
    <xf numFmtId="0" fontId="2" fillId="0" borderId="0" xfId="0" applyNumberFormat="1" applyFont="1" applyFill="1" applyBorder="1" applyAlignment="1" applyProtection="1">
      <alignment vertical="top"/>
    </xf>
    <xf numFmtId="0" fontId="3" fillId="0" borderId="0" xfId="0" applyNumberFormat="1" applyFont="1" applyFill="1" applyBorder="1" applyAlignment="1" applyProtection="1">
      <alignment horizontal="center" vertical="top"/>
    </xf>
    <xf numFmtId="49" fontId="4" fillId="0" borderId="0" xfId="0" applyNumberFormat="1" applyFont="1" applyFill="1" applyBorder="1" applyAlignment="1" applyProtection="1">
      <alignment vertical="top" wrapText="1"/>
    </xf>
    <xf numFmtId="0" fontId="6" fillId="0" borderId="0" xfId="0" applyNumberFormat="1" applyFont="1" applyFill="1" applyBorder="1" applyAlignment="1" applyProtection="1">
      <alignment horizontal="left" vertical="top"/>
    </xf>
    <xf numFmtId="0" fontId="2" fillId="0" borderId="0" xfId="0" applyNumberFormat="1" applyFont="1" applyFill="1" applyBorder="1" applyAlignment="1" applyProtection="1">
      <alignment vertical="center" wrapText="1"/>
    </xf>
    <xf numFmtId="4" fontId="2" fillId="0" borderId="0" xfId="0" applyNumberFormat="1" applyFont="1" applyFill="1" applyBorder="1" applyAlignment="1" applyProtection="1">
      <alignment vertical="center" wrapText="1"/>
    </xf>
    <xf numFmtId="0" fontId="1" fillId="0" borderId="0" xfId="0" applyNumberFormat="1" applyFont="1" applyFill="1" applyBorder="1" applyAlignment="1" applyProtection="1">
      <alignment vertical="top"/>
    </xf>
    <xf numFmtId="0" fontId="7" fillId="0" borderId="0" xfId="0" applyNumberFormat="1" applyFont="1" applyFill="1" applyBorder="1" applyAlignment="1" applyProtection="1">
      <alignment horizontal="left" vertical="top"/>
    </xf>
    <xf numFmtId="0" fontId="9" fillId="0" borderId="0" xfId="0" applyNumberFormat="1" applyFont="1" applyFill="1" applyBorder="1" applyAlignment="1" applyProtection="1">
      <alignment vertical="center" wrapText="1"/>
    </xf>
    <xf numFmtId="0" fontId="9" fillId="0" borderId="0" xfId="0" applyNumberFormat="1" applyFont="1" applyFill="1" applyBorder="1" applyAlignment="1" applyProtection="1">
      <alignment vertical="top"/>
    </xf>
    <xf numFmtId="4" fontId="9" fillId="0" borderId="0" xfId="0" applyNumberFormat="1" applyFont="1" applyFill="1" applyBorder="1" applyAlignment="1" applyProtection="1">
      <alignment vertical="center" wrapText="1"/>
    </xf>
    <xf numFmtId="0" fontId="15" fillId="0" borderId="1" xfId="0" applyNumberFormat="1" applyFont="1" applyFill="1" applyBorder="1" applyAlignment="1" applyProtection="1">
      <alignment horizontal="center" vertical="center"/>
    </xf>
    <xf numFmtId="0" fontId="15" fillId="0" borderId="1" xfId="0" applyNumberFormat="1" applyFont="1" applyFill="1" applyBorder="1" applyAlignment="1" applyProtection="1">
      <alignment horizontal="center" vertical="center" wrapText="1"/>
    </xf>
    <xf numFmtId="49" fontId="15" fillId="0" borderId="1" xfId="0" applyNumberFormat="1" applyFont="1" applyFill="1" applyBorder="1" applyAlignment="1" applyProtection="1">
      <alignment horizontal="center" vertical="center" wrapText="1"/>
    </xf>
    <xf numFmtId="0" fontId="14" fillId="0" borderId="2" xfId="0" applyNumberFormat="1" applyFont="1" applyFill="1" applyBorder="1" applyAlignment="1" applyProtection="1">
      <alignment horizontal="left" vertical="center"/>
    </xf>
    <xf numFmtId="4" fontId="15" fillId="0" borderId="1" xfId="0" applyNumberFormat="1" applyFont="1" applyFill="1" applyBorder="1" applyAlignment="1" applyProtection="1">
      <alignment vertical="center" wrapText="1"/>
    </xf>
    <xf numFmtId="0" fontId="14" fillId="0" borderId="3" xfId="0" applyNumberFormat="1" applyFont="1" applyFill="1" applyBorder="1" applyAlignment="1" applyProtection="1">
      <alignment horizontal="left" vertical="top"/>
    </xf>
    <xf numFmtId="49" fontId="15" fillId="0" borderId="3" xfId="0" applyNumberFormat="1" applyFont="1" applyFill="1" applyBorder="1" applyAlignment="1" applyProtection="1">
      <alignment horizontal="center" vertical="top" wrapText="1"/>
    </xf>
    <xf numFmtId="0" fontId="15" fillId="0" borderId="3" xfId="0" applyNumberFormat="1" applyFont="1" applyFill="1" applyBorder="1" applyAlignment="1" applyProtection="1">
      <alignment horizontal="center" vertical="top"/>
    </xf>
    <xf numFmtId="4" fontId="15" fillId="0" borderId="3" xfId="0" applyNumberFormat="1" applyFont="1" applyFill="1" applyBorder="1" applyAlignment="1" applyProtection="1">
      <alignment horizontal="right" vertical="center" wrapText="1"/>
    </xf>
    <xf numFmtId="0" fontId="16" fillId="0" borderId="3" xfId="0" applyNumberFormat="1" applyFont="1" applyFill="1" applyBorder="1" applyAlignment="1" applyProtection="1">
      <alignment horizontal="center" vertical="top"/>
    </xf>
    <xf numFmtId="4" fontId="16" fillId="0" borderId="3" xfId="0" applyNumberFormat="1" applyFont="1" applyFill="1" applyBorder="1" applyAlignment="1" applyProtection="1">
      <alignment horizontal="right" vertical="center" wrapText="1"/>
    </xf>
    <xf numFmtId="4" fontId="16" fillId="0" borderId="3" xfId="0" applyNumberFormat="1" applyFont="1" applyFill="1" applyBorder="1" applyAlignment="1" applyProtection="1">
      <alignment horizontal="right" vertical="top" wrapText="1"/>
    </xf>
    <xf numFmtId="0" fontId="14" fillId="0" borderId="3" xfId="0" applyNumberFormat="1" applyFont="1" applyFill="1" applyBorder="1" applyAlignment="1" applyProtection="1">
      <alignment horizontal="center" vertical="top"/>
    </xf>
    <xf numFmtId="4" fontId="14" fillId="0" borderId="3" xfId="0" applyNumberFormat="1" applyFont="1" applyFill="1" applyBorder="1" applyAlignment="1" applyProtection="1">
      <alignment horizontal="right" vertical="top"/>
    </xf>
    <xf numFmtId="0" fontId="16" fillId="0" borderId="3" xfId="0" applyNumberFormat="1" applyFont="1" applyFill="1" applyBorder="1" applyAlignment="1" applyProtection="1">
      <alignment horizontal="left" vertical="top"/>
    </xf>
    <xf numFmtId="4" fontId="16" fillId="0" borderId="3" xfId="0" applyNumberFormat="1" applyFont="1" applyFill="1" applyBorder="1" applyAlignment="1" applyProtection="1">
      <alignment horizontal="right" vertical="top"/>
    </xf>
    <xf numFmtId="0" fontId="16" fillId="0" borderId="3" xfId="3" applyNumberFormat="1" applyFont="1" applyFill="1" applyBorder="1" applyAlignment="1" applyProtection="1">
      <alignment horizontal="justify" vertical="top" wrapText="1"/>
    </xf>
    <xf numFmtId="0" fontId="16" fillId="0" borderId="5" xfId="0" applyNumberFormat="1" applyFont="1" applyFill="1" applyBorder="1" applyAlignment="1" applyProtection="1">
      <alignment horizontal="center" vertical="top"/>
    </xf>
    <xf numFmtId="0" fontId="16" fillId="3" borderId="1" xfId="0" applyNumberFormat="1" applyFont="1" applyFill="1" applyBorder="1" applyAlignment="1" applyProtection="1">
      <alignment horizontal="center" vertical="top"/>
    </xf>
    <xf numFmtId="4" fontId="16" fillId="3" borderId="1" xfId="0" applyNumberFormat="1" applyFont="1" applyFill="1" applyBorder="1" applyAlignment="1" applyProtection="1">
      <alignment horizontal="right" vertical="top"/>
    </xf>
    <xf numFmtId="0" fontId="14" fillId="0" borderId="0" xfId="0" applyNumberFormat="1" applyFont="1" applyFill="1" applyBorder="1" applyAlignment="1" applyProtection="1">
      <alignment horizontal="left" vertical="top"/>
    </xf>
    <xf numFmtId="49" fontId="15" fillId="0" borderId="0" xfId="0" applyNumberFormat="1" applyFont="1" applyFill="1" applyBorder="1" applyAlignment="1" applyProtection="1">
      <alignment vertical="top" wrapText="1"/>
    </xf>
    <xf numFmtId="4" fontId="16" fillId="0" borderId="0" xfId="0" applyNumberFormat="1" applyFont="1" applyFill="1" applyBorder="1" applyAlignment="1" applyProtection="1">
      <alignment vertical="top"/>
    </xf>
    <xf numFmtId="0" fontId="16" fillId="0" borderId="0" xfId="0" applyNumberFormat="1" applyFont="1" applyFill="1" applyBorder="1" applyAlignment="1" applyProtection="1">
      <alignment vertical="center" wrapText="1"/>
    </xf>
    <xf numFmtId="0" fontId="16" fillId="0" borderId="0" xfId="0" applyNumberFormat="1" applyFont="1" applyFill="1" applyBorder="1" applyAlignment="1" applyProtection="1">
      <alignment vertical="top"/>
    </xf>
    <xf numFmtId="4" fontId="16" fillId="0" borderId="0" xfId="0" applyNumberFormat="1" applyFont="1" applyFill="1" applyBorder="1" applyAlignment="1" applyProtection="1">
      <alignment vertical="center" wrapText="1"/>
    </xf>
    <xf numFmtId="0" fontId="11" fillId="3" borderId="4" xfId="3" applyNumberFormat="1" applyFont="1" applyFill="1" applyBorder="1" applyAlignment="1" applyProtection="1">
      <alignment vertical="top" wrapText="1"/>
    </xf>
    <xf numFmtId="0" fontId="16" fillId="0" borderId="0" xfId="3" applyNumberFormat="1" applyFont="1" applyFill="1" applyBorder="1" applyAlignment="1" applyProtection="1">
      <alignment horizontal="justify" vertical="top" wrapText="1"/>
    </xf>
    <xf numFmtId="0" fontId="18" fillId="0" borderId="0" xfId="0" applyNumberFormat="1" applyFont="1" applyFill="1" applyBorder="1" applyAlignment="1" applyProtection="1">
      <alignment horizontal="left" vertical="top"/>
    </xf>
    <xf numFmtId="0" fontId="16" fillId="0" borderId="3" xfId="0" applyNumberFormat="1" applyFont="1" applyFill="1" applyBorder="1" applyAlignment="1" applyProtection="1">
      <alignment vertical="center" wrapText="1"/>
    </xf>
    <xf numFmtId="0" fontId="16" fillId="0" borderId="3" xfId="0" applyNumberFormat="1" applyFont="1" applyFill="1" applyBorder="1" applyAlignment="1" applyProtection="1">
      <alignment vertical="top"/>
    </xf>
    <xf numFmtId="4" fontId="16" fillId="0" borderId="3" xfId="0" applyNumberFormat="1" applyFont="1" applyFill="1" applyBorder="1" applyAlignment="1" applyProtection="1">
      <alignment vertical="top" wrapText="1"/>
    </xf>
    <xf numFmtId="4" fontId="16" fillId="0" borderId="3" xfId="0" applyNumberFormat="1" applyFont="1" applyFill="1" applyBorder="1" applyAlignment="1" applyProtection="1">
      <alignment vertical="center" wrapText="1"/>
    </xf>
    <xf numFmtId="0" fontId="2" fillId="0" borderId="3" xfId="0" applyNumberFormat="1" applyFont="1" applyFill="1" applyBorder="1" applyAlignment="1" applyProtection="1">
      <alignment vertical="top"/>
    </xf>
    <xf numFmtId="0" fontId="3" fillId="0" borderId="3" xfId="0" applyNumberFormat="1" applyFont="1" applyFill="1" applyBorder="1" applyAlignment="1" applyProtection="1">
      <alignment vertical="justify"/>
    </xf>
    <xf numFmtId="0" fontId="16" fillId="0" borderId="4" xfId="0" applyNumberFormat="1" applyFont="1" applyFill="1" applyBorder="1" applyAlignment="1" applyProtection="1">
      <alignment horizontal="center" vertical="top"/>
    </xf>
    <xf numFmtId="4" fontId="16" fillId="0" borderId="4" xfId="0" applyNumberFormat="1" applyFont="1" applyFill="1" applyBorder="1" applyAlignment="1" applyProtection="1">
      <alignment vertical="top" wrapText="1"/>
    </xf>
    <xf numFmtId="49" fontId="14" fillId="0" borderId="3" xfId="0" applyNumberFormat="1" applyFont="1" applyFill="1" applyBorder="1" applyAlignment="1" applyProtection="1">
      <alignment horizontal="center" vertical="top" wrapText="1"/>
    </xf>
    <xf numFmtId="49" fontId="13" fillId="0" borderId="3" xfId="0" applyNumberFormat="1" applyFont="1" applyFill="1" applyBorder="1" applyAlignment="1" applyProtection="1">
      <alignment horizontal="center" vertical="top" wrapText="1"/>
    </xf>
    <xf numFmtId="49" fontId="14" fillId="0" borderId="3" xfId="0" applyNumberFormat="1" applyFont="1" applyFill="1" applyBorder="1" applyAlignment="1" applyProtection="1">
      <alignment horizontal="center" vertical="top"/>
    </xf>
    <xf numFmtId="49" fontId="15" fillId="0" borderId="3" xfId="0" applyNumberFormat="1" applyFont="1" applyFill="1" applyBorder="1" applyAlignment="1" applyProtection="1">
      <alignment horizontal="center" vertical="top"/>
    </xf>
    <xf numFmtId="49" fontId="16" fillId="0" borderId="3" xfId="0" applyNumberFormat="1" applyFont="1" applyFill="1" applyBorder="1" applyAlignment="1" applyProtection="1">
      <alignment horizontal="center" vertical="top"/>
    </xf>
    <xf numFmtId="49" fontId="15" fillId="0" borderId="4" xfId="0" applyNumberFormat="1" applyFont="1" applyFill="1" applyBorder="1" applyAlignment="1" applyProtection="1">
      <alignment horizontal="center" vertical="top" wrapText="1"/>
    </xf>
    <xf numFmtId="4" fontId="16" fillId="0" borderId="3" xfId="0" applyNumberFormat="1" applyFont="1" applyFill="1" applyBorder="1" applyAlignment="1" applyProtection="1">
      <alignment horizontal="center" vertical="top"/>
    </xf>
    <xf numFmtId="49" fontId="8" fillId="0" borderId="0" xfId="0" applyNumberFormat="1" applyFont="1" applyFill="1" applyBorder="1" applyAlignment="1" applyProtection="1">
      <alignment vertical="top" wrapText="1"/>
    </xf>
    <xf numFmtId="49" fontId="8" fillId="0" borderId="0" xfId="0" applyNumberFormat="1" applyFont="1" applyFill="1" applyBorder="1" applyAlignment="1" applyProtection="1">
      <alignment vertical="top" wrapText="1"/>
    </xf>
    <xf numFmtId="0" fontId="16" fillId="0" borderId="7" xfId="0" applyNumberFormat="1" applyFont="1" applyFill="1" applyBorder="1" applyAlignment="1" applyProtection="1">
      <alignment vertical="top"/>
    </xf>
    <xf numFmtId="49" fontId="15" fillId="4" borderId="8" xfId="0" applyNumberFormat="1" applyFont="1" applyFill="1" applyBorder="1" applyAlignment="1" applyProtection="1">
      <alignment vertical="top" wrapText="1"/>
    </xf>
    <xf numFmtId="0" fontId="16" fillId="4" borderId="9" xfId="0" applyNumberFormat="1" applyFont="1" applyFill="1" applyBorder="1" applyAlignment="1" applyProtection="1">
      <alignment vertical="center" wrapText="1"/>
    </xf>
    <xf numFmtId="0" fontId="16" fillId="4" borderId="9" xfId="0" applyNumberFormat="1" applyFont="1" applyFill="1" applyBorder="1" applyAlignment="1" applyProtection="1">
      <alignment vertical="top"/>
    </xf>
    <xf numFmtId="4" fontId="16" fillId="4" borderId="9" xfId="0" applyNumberFormat="1" applyFont="1" applyFill="1" applyBorder="1" applyAlignment="1" applyProtection="1">
      <alignment vertical="center" wrapText="1"/>
    </xf>
    <xf numFmtId="165" fontId="9" fillId="0" borderId="0" xfId="0" applyNumberFormat="1" applyFont="1" applyFill="1" applyBorder="1" applyAlignment="1" applyProtection="1">
      <alignment vertical="top"/>
    </xf>
    <xf numFmtId="165" fontId="15" fillId="0" borderId="3" xfId="0" applyNumberFormat="1" applyFont="1" applyFill="1" applyBorder="1" applyAlignment="1" applyProtection="1">
      <alignment horizontal="center" vertical="top"/>
    </xf>
    <xf numFmtId="165" fontId="16" fillId="0" borderId="3" xfId="0" applyNumberFormat="1" applyFont="1" applyFill="1" applyBorder="1" applyAlignment="1" applyProtection="1">
      <alignment vertical="top"/>
    </xf>
    <xf numFmtId="165" fontId="14" fillId="0" borderId="3" xfId="0" applyNumberFormat="1" applyFont="1" applyFill="1" applyBorder="1" applyAlignment="1" applyProtection="1">
      <alignment vertical="top"/>
    </xf>
    <xf numFmtId="165" fontId="16" fillId="0" borderId="4" xfId="0" applyNumberFormat="1" applyFont="1" applyFill="1" applyBorder="1" applyAlignment="1" applyProtection="1">
      <alignment vertical="top"/>
    </xf>
    <xf numFmtId="165" fontId="16" fillId="3" borderId="4" xfId="0" applyNumberFormat="1" applyFont="1" applyFill="1" applyBorder="1" applyAlignment="1" applyProtection="1">
      <alignment vertical="top"/>
    </xf>
    <xf numFmtId="165" fontId="16" fillId="3" borderId="1" xfId="0" applyNumberFormat="1" applyFont="1" applyFill="1" applyBorder="1" applyAlignment="1" applyProtection="1">
      <alignment vertical="top"/>
    </xf>
    <xf numFmtId="165" fontId="2" fillId="0" borderId="3" xfId="0" applyNumberFormat="1" applyFont="1" applyFill="1" applyBorder="1" applyAlignment="1" applyProtection="1">
      <alignment vertical="top"/>
    </xf>
    <xf numFmtId="165" fontId="16" fillId="4" borderId="9" xfId="0" applyNumberFormat="1" applyFont="1" applyFill="1" applyBorder="1" applyAlignment="1" applyProtection="1">
      <alignment vertical="top"/>
    </xf>
    <xf numFmtId="165" fontId="16" fillId="0" borderId="0" xfId="0" applyNumberFormat="1" applyFont="1" applyFill="1" applyBorder="1" applyAlignment="1" applyProtection="1">
      <alignment vertical="top"/>
    </xf>
    <xf numFmtId="165" fontId="2" fillId="0" borderId="0" xfId="0" applyNumberFormat="1" applyFont="1" applyFill="1" applyBorder="1" applyAlignment="1" applyProtection="1">
      <alignment vertical="top"/>
    </xf>
    <xf numFmtId="165" fontId="9" fillId="0" borderId="0" xfId="0" applyNumberFormat="1" applyFont="1" applyFill="1" applyBorder="1" applyAlignment="1" applyProtection="1">
      <alignment horizontal="right" vertical="top"/>
    </xf>
    <xf numFmtId="165" fontId="16" fillId="0" borderId="5" xfId="0" applyNumberFormat="1" applyFont="1" applyFill="1" applyBorder="1" applyAlignment="1" applyProtection="1">
      <alignment vertical="top"/>
    </xf>
    <xf numFmtId="165" fontId="16" fillId="4" borderId="10" xfId="0" applyNumberFormat="1" applyFont="1" applyFill="1" applyBorder="1" applyAlignment="1" applyProtection="1">
      <alignment vertical="top"/>
    </xf>
    <xf numFmtId="0" fontId="23" fillId="5" borderId="9" xfId="0" applyNumberFormat="1" applyFont="1" applyFill="1" applyBorder="1" applyAlignment="1" applyProtection="1">
      <alignment vertical="top"/>
    </xf>
    <xf numFmtId="4" fontId="23" fillId="5" borderId="9" xfId="0" applyNumberFormat="1" applyFont="1" applyFill="1" applyBorder="1" applyAlignment="1" applyProtection="1">
      <alignment vertical="center" wrapText="1"/>
    </xf>
    <xf numFmtId="165" fontId="23" fillId="5" borderId="9" xfId="0" applyNumberFormat="1" applyFont="1" applyFill="1" applyBorder="1" applyAlignment="1" applyProtection="1">
      <alignment vertical="top"/>
    </xf>
    <xf numFmtId="165" fontId="23" fillId="5" borderId="10" xfId="0" applyNumberFormat="1" applyFont="1" applyFill="1" applyBorder="1" applyAlignment="1" applyProtection="1">
      <alignment vertical="top"/>
    </xf>
    <xf numFmtId="0" fontId="0" fillId="0" borderId="0" xfId="0" applyFill="1" applyAlignment="1" applyProtection="1"/>
    <xf numFmtId="0" fontId="0" fillId="0" borderId="0" xfId="0" applyFill="1" applyAlignment="1" applyProtection="1"/>
    <xf numFmtId="165" fontId="15" fillId="0" borderId="1" xfId="0" applyNumberFormat="1" applyFont="1" applyFill="1" applyBorder="1" applyAlignment="1" applyProtection="1">
      <alignment horizontal="center" vertical="center"/>
    </xf>
    <xf numFmtId="0" fontId="15" fillId="0" borderId="3" xfId="0" applyNumberFormat="1" applyFont="1" applyFill="1" applyBorder="1" applyAlignment="1" applyProtection="1">
      <alignment vertical="top" wrapText="1"/>
    </xf>
    <xf numFmtId="0" fontId="16" fillId="0" borderId="3" xfId="0" applyNumberFormat="1" applyFont="1" applyFill="1" applyBorder="1" applyAlignment="1" applyProtection="1">
      <alignment vertical="top" wrapText="1"/>
    </xf>
    <xf numFmtId="0" fontId="14" fillId="0" borderId="3" xfId="0" applyNumberFormat="1" applyFont="1" applyFill="1" applyBorder="1" applyAlignment="1" applyProtection="1">
      <alignment vertical="top" wrapText="1"/>
    </xf>
    <xf numFmtId="165" fontId="16" fillId="0" borderId="3" xfId="0" applyNumberFormat="1" applyFont="1" applyFill="1" applyBorder="1" applyProtection="1"/>
    <xf numFmtId="0" fontId="5" fillId="0" borderId="0" xfId="0" applyFont="1" applyFill="1" applyProtection="1"/>
    <xf numFmtId="0" fontId="15" fillId="0" borderId="0" xfId="0" applyFont="1" applyFill="1" applyAlignment="1" applyProtection="1">
      <alignment vertical="distributed"/>
    </xf>
    <xf numFmtId="0" fontId="2" fillId="0" borderId="0" xfId="0" applyFont="1" applyFill="1" applyProtection="1"/>
    <xf numFmtId="0" fontId="16" fillId="0" borderId="0" xfId="0" applyFont="1" applyFill="1" applyAlignment="1" applyProtection="1">
      <alignment vertical="distributed"/>
    </xf>
    <xf numFmtId="0" fontId="15" fillId="0" borderId="6" xfId="3" applyFont="1" applyFill="1" applyBorder="1" applyAlignment="1" applyProtection="1">
      <alignment horizontal="justify" vertical="top" wrapText="1"/>
    </xf>
    <xf numFmtId="0" fontId="16" fillId="3" borderId="1" xfId="0" applyNumberFormat="1" applyFont="1" applyFill="1" applyBorder="1" applyAlignment="1" applyProtection="1">
      <alignment vertical="top" wrapText="1"/>
    </xf>
    <xf numFmtId="4" fontId="16" fillId="3" borderId="1" xfId="0" applyNumberFormat="1" applyFont="1" applyFill="1" applyBorder="1" applyAlignment="1" applyProtection="1">
      <alignment horizontal="right" vertical="top" wrapText="1"/>
    </xf>
    <xf numFmtId="0" fontId="17" fillId="0" borderId="3" xfId="0" applyFont="1" applyFill="1" applyBorder="1" applyAlignment="1" applyProtection="1">
      <alignment vertical="top" wrapText="1"/>
    </xf>
    <xf numFmtId="0" fontId="16" fillId="0" borderId="3" xfId="0" applyNumberFormat="1" applyFont="1" applyFill="1" applyBorder="1" applyAlignment="1" applyProtection="1">
      <alignment horizontal="justify" vertical="top" wrapText="1"/>
    </xf>
    <xf numFmtId="0" fontId="16" fillId="0" borderId="3" xfId="0" applyFont="1" applyFill="1" applyBorder="1" applyAlignment="1" applyProtection="1">
      <alignment horizontal="justify" vertical="top" wrapText="1"/>
    </xf>
    <xf numFmtId="0" fontId="16" fillId="0" borderId="3" xfId="5" applyFont="1" applyFill="1" applyBorder="1" applyAlignment="1" applyProtection="1">
      <alignment horizontal="left" vertical="justify" wrapText="1"/>
    </xf>
    <xf numFmtId="0" fontId="16" fillId="0" borderId="3" xfId="5" applyFont="1" applyFill="1" applyBorder="1" applyProtection="1">
      <alignment horizontal="left" vertical="top" wrapText="1"/>
    </xf>
    <xf numFmtId="0" fontId="16" fillId="3" borderId="4" xfId="0" applyNumberFormat="1" applyFont="1" applyFill="1" applyBorder="1" applyAlignment="1" applyProtection="1">
      <alignment horizontal="justify" vertical="top" wrapText="1"/>
    </xf>
    <xf numFmtId="165" fontId="16" fillId="3" borderId="4" xfId="0" applyNumberFormat="1" applyFont="1" applyFill="1" applyBorder="1" applyAlignment="1" applyProtection="1">
      <alignment horizontal="right" vertical="top"/>
    </xf>
    <xf numFmtId="165" fontId="16" fillId="0" borderId="3" xfId="0" applyNumberFormat="1" applyFont="1" applyFill="1" applyBorder="1" applyAlignment="1" applyProtection="1">
      <alignment horizontal="right" vertical="top"/>
    </xf>
    <xf numFmtId="0" fontId="15" fillId="0" borderId="3" xfId="3" applyFont="1" applyFill="1" applyBorder="1" applyAlignment="1" applyProtection="1">
      <alignment horizontal="justify" vertical="distributed" wrapText="1"/>
    </xf>
    <xf numFmtId="4" fontId="11" fillId="3" borderId="4" xfId="3" applyNumberFormat="1" applyFont="1" applyFill="1" applyBorder="1" applyAlignment="1" applyProtection="1">
      <alignment vertical="top" wrapText="1"/>
    </xf>
    <xf numFmtId="0" fontId="16" fillId="3" borderId="1" xfId="0" applyNumberFormat="1" applyFont="1" applyFill="1" applyBorder="1" applyAlignment="1" applyProtection="1">
      <alignment horizontal="justify" vertical="top" wrapText="1"/>
    </xf>
    <xf numFmtId="0" fontId="16" fillId="0" borderId="4" xfId="0" applyNumberFormat="1" applyFont="1" applyFill="1" applyBorder="1" applyAlignment="1" applyProtection="1">
      <alignment vertical="top" wrapText="1"/>
    </xf>
    <xf numFmtId="0" fontId="15" fillId="0" borderId="3" xfId="0" applyFont="1" applyFill="1" applyBorder="1" applyAlignment="1" applyProtection="1">
      <alignment vertical="center"/>
    </xf>
    <xf numFmtId="2" fontId="16" fillId="0" borderId="3" xfId="0" applyNumberFormat="1" applyFont="1" applyFill="1" applyBorder="1" applyAlignment="1" applyProtection="1">
      <alignment vertical="distributed"/>
    </xf>
    <xf numFmtId="0" fontId="16" fillId="0" borderId="3" xfId="0" applyFont="1" applyFill="1" applyBorder="1" applyAlignment="1" applyProtection="1">
      <alignment vertical="distributed"/>
    </xf>
    <xf numFmtId="0" fontId="15" fillId="0" borderId="3" xfId="0" applyFont="1" applyFill="1" applyBorder="1" applyAlignment="1" applyProtection="1">
      <alignment vertical="distributed"/>
    </xf>
    <xf numFmtId="0" fontId="16" fillId="0" borderId="3" xfId="5" applyFont="1" applyFill="1" applyBorder="1" applyAlignment="1" applyProtection="1">
      <alignment horizontal="left" vertical="distributed" wrapText="1"/>
    </xf>
    <xf numFmtId="0" fontId="22" fillId="5" borderId="8" xfId="0" applyFont="1" applyFill="1" applyBorder="1" applyAlignment="1" applyProtection="1">
      <alignment vertical="distributed"/>
    </xf>
    <xf numFmtId="0" fontId="22" fillId="5" borderId="9" xfId="0" applyFont="1" applyFill="1" applyBorder="1" applyAlignment="1" applyProtection="1">
      <alignment vertical="distributed"/>
    </xf>
  </cellXfs>
  <cellStyles count="7">
    <cellStyle name="cena" xfId="1"/>
    <cellStyle name="količina" xfId="2"/>
    <cellStyle name="Navadno" xfId="0" builtinId="0"/>
    <cellStyle name="Navadno 2" xfId="3"/>
    <cellStyle name="Navadno 3" xfId="4"/>
    <cellStyle name="opis" xfId="5"/>
    <cellStyle name="oznaka vrstice"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9"/>
  <sheetViews>
    <sheetView tabSelected="1" workbookViewId="0">
      <selection activeCell="F112" sqref="F112"/>
    </sheetView>
  </sheetViews>
  <sheetFormatPr defaultRowHeight="15.75" x14ac:dyDescent="0.2"/>
  <cols>
    <col min="1" max="1" width="2.140625" style="4" customWidth="1"/>
    <col min="2" max="2" width="6.42578125" style="3" customWidth="1"/>
    <col min="3" max="3" width="72.85546875" style="5" customWidth="1"/>
    <col min="4" max="4" width="11.42578125" style="1" customWidth="1"/>
    <col min="5" max="5" width="12.140625" style="6" customWidth="1"/>
    <col min="6" max="6" width="13.7109375" style="73" customWidth="1"/>
    <col min="7" max="7" width="22.5703125" style="73" customWidth="1"/>
    <col min="8" max="16384" width="9.140625" style="1"/>
  </cols>
  <sheetData>
    <row r="1" spans="1:7" ht="16.5" x14ac:dyDescent="0.2">
      <c r="A1" s="8"/>
      <c r="B1" s="56"/>
      <c r="C1" s="9"/>
      <c r="D1" s="10"/>
      <c r="E1" s="11"/>
      <c r="F1" s="63"/>
      <c r="G1" s="63"/>
    </row>
    <row r="2" spans="1:7" ht="16.5" x14ac:dyDescent="0.2">
      <c r="A2" s="8"/>
      <c r="B2" s="57" t="s">
        <v>42</v>
      </c>
      <c r="C2" s="81"/>
      <c r="D2" s="81"/>
      <c r="E2" s="11"/>
      <c r="F2" s="63"/>
      <c r="G2" s="63"/>
    </row>
    <row r="3" spans="1:7" ht="16.5" x14ac:dyDescent="0.2">
      <c r="A3" s="8"/>
      <c r="B3" s="56"/>
      <c r="C3" s="82"/>
      <c r="D3" s="82"/>
      <c r="E3" s="11"/>
      <c r="F3" s="63"/>
      <c r="G3" s="63"/>
    </row>
    <row r="4" spans="1:7" ht="16.5" x14ac:dyDescent="0.2">
      <c r="A4" s="8"/>
      <c r="B4" s="57" t="s">
        <v>101</v>
      </c>
      <c r="C4" s="81"/>
      <c r="D4" s="81"/>
      <c r="E4" s="11"/>
      <c r="F4" s="63"/>
      <c r="G4" s="74"/>
    </row>
    <row r="5" spans="1:7" ht="16.5" x14ac:dyDescent="0.2">
      <c r="A5" s="8"/>
      <c r="B5" s="56"/>
      <c r="C5" s="9"/>
      <c r="D5" s="10"/>
      <c r="E5" s="11"/>
      <c r="F5" s="63"/>
      <c r="G5" s="63"/>
    </row>
    <row r="6" spans="1:7" s="2" customFormat="1" ht="25.5" x14ac:dyDescent="0.2">
      <c r="A6" s="15"/>
      <c r="B6" s="14" t="s">
        <v>6</v>
      </c>
      <c r="C6" s="13" t="s">
        <v>7</v>
      </c>
      <c r="D6" s="12" t="s">
        <v>18</v>
      </c>
      <c r="E6" s="16" t="s">
        <v>8</v>
      </c>
      <c r="F6" s="83" t="s">
        <v>15</v>
      </c>
      <c r="G6" s="83" t="s">
        <v>16</v>
      </c>
    </row>
    <row r="7" spans="1:7" s="2" customFormat="1" ht="12.75" x14ac:dyDescent="0.2">
      <c r="A7" s="17"/>
      <c r="B7" s="18"/>
      <c r="C7" s="84" t="s">
        <v>33</v>
      </c>
      <c r="D7" s="19"/>
      <c r="E7" s="20"/>
      <c r="F7" s="64"/>
      <c r="G7" s="64"/>
    </row>
    <row r="8" spans="1:7" s="2" customFormat="1" ht="12.75" x14ac:dyDescent="0.2">
      <c r="A8" s="17"/>
      <c r="B8" s="18"/>
      <c r="C8" s="84" t="s">
        <v>72</v>
      </c>
      <c r="D8" s="19"/>
      <c r="E8" s="20"/>
      <c r="F8" s="64"/>
      <c r="G8" s="64"/>
    </row>
    <row r="9" spans="1:7" ht="12.75" x14ac:dyDescent="0.2">
      <c r="A9" s="17"/>
      <c r="B9" s="18"/>
      <c r="C9" s="85"/>
      <c r="D9" s="21"/>
      <c r="E9" s="22"/>
      <c r="F9" s="65"/>
      <c r="G9" s="65"/>
    </row>
    <row r="10" spans="1:7" s="88" customFormat="1" ht="15" x14ac:dyDescent="0.2">
      <c r="A10" s="17" t="s">
        <v>2</v>
      </c>
      <c r="B10" s="49" t="s">
        <v>102</v>
      </c>
      <c r="C10" s="86" t="s">
        <v>4</v>
      </c>
      <c r="D10" s="21"/>
      <c r="E10" s="22"/>
      <c r="F10" s="87"/>
      <c r="G10" s="87"/>
    </row>
    <row r="11" spans="1:7" s="90" customFormat="1" ht="12.75" x14ac:dyDescent="0.2">
      <c r="A11" s="17"/>
      <c r="B11" s="18" t="s">
        <v>21</v>
      </c>
      <c r="C11" s="89" t="s">
        <v>50</v>
      </c>
      <c r="D11" s="21"/>
      <c r="E11" s="22"/>
      <c r="F11" s="87"/>
      <c r="G11" s="87"/>
    </row>
    <row r="12" spans="1:7" s="90" customFormat="1" ht="12.75" x14ac:dyDescent="0.2">
      <c r="A12" s="17"/>
      <c r="B12" s="18"/>
      <c r="C12" s="91"/>
      <c r="D12" s="21"/>
      <c r="E12" s="22"/>
      <c r="F12" s="87"/>
      <c r="G12" s="87"/>
    </row>
    <row r="13" spans="1:7" s="90" customFormat="1" ht="12.75" x14ac:dyDescent="0.2">
      <c r="A13" s="17"/>
      <c r="B13" s="18"/>
      <c r="C13" s="91" t="s">
        <v>51</v>
      </c>
      <c r="D13" s="21"/>
      <c r="E13" s="22"/>
      <c r="F13" s="87"/>
      <c r="G13" s="87"/>
    </row>
    <row r="14" spans="1:7" s="90" customFormat="1" ht="12.75" x14ac:dyDescent="0.2">
      <c r="A14" s="17"/>
      <c r="B14" s="18"/>
      <c r="C14" s="91" t="s">
        <v>52</v>
      </c>
      <c r="D14" s="21"/>
      <c r="E14" s="22"/>
      <c r="F14" s="87"/>
      <c r="G14" s="87"/>
    </row>
    <row r="15" spans="1:7" s="90" customFormat="1" ht="12.75" x14ac:dyDescent="0.2">
      <c r="A15" s="17"/>
      <c r="B15" s="18"/>
      <c r="C15" s="91" t="s">
        <v>86</v>
      </c>
      <c r="D15" s="21"/>
      <c r="E15" s="22"/>
      <c r="F15" s="87"/>
      <c r="G15" s="87"/>
    </row>
    <row r="16" spans="1:7" s="90" customFormat="1" ht="12.75" x14ac:dyDescent="0.2">
      <c r="A16" s="17"/>
      <c r="B16" s="18"/>
      <c r="C16" s="91" t="s">
        <v>87</v>
      </c>
      <c r="D16" s="21"/>
      <c r="E16" s="22"/>
      <c r="F16" s="87"/>
      <c r="G16" s="87"/>
    </row>
    <row r="17" spans="1:7" s="90" customFormat="1" ht="12.75" x14ac:dyDescent="0.2">
      <c r="A17" s="17"/>
      <c r="B17" s="18"/>
      <c r="C17" s="91" t="s">
        <v>53</v>
      </c>
      <c r="D17" s="21"/>
      <c r="E17" s="22"/>
      <c r="F17" s="87"/>
      <c r="G17" s="87"/>
    </row>
    <row r="18" spans="1:7" s="90" customFormat="1" ht="12.75" x14ac:dyDescent="0.2">
      <c r="A18" s="17"/>
      <c r="B18" s="18"/>
      <c r="C18" s="91" t="s">
        <v>54</v>
      </c>
      <c r="D18" s="21"/>
      <c r="E18" s="22"/>
      <c r="F18" s="87"/>
      <c r="G18" s="87"/>
    </row>
    <row r="19" spans="1:7" s="90" customFormat="1" ht="12.75" x14ac:dyDescent="0.2">
      <c r="A19" s="17"/>
      <c r="B19" s="18"/>
      <c r="C19" s="91" t="s">
        <v>55</v>
      </c>
      <c r="D19" s="21"/>
      <c r="E19" s="22"/>
      <c r="F19" s="87"/>
      <c r="G19" s="87"/>
    </row>
    <row r="20" spans="1:7" s="90" customFormat="1" ht="12.75" x14ac:dyDescent="0.2">
      <c r="A20" s="17"/>
      <c r="B20" s="18"/>
      <c r="C20" s="91" t="s">
        <v>56</v>
      </c>
      <c r="D20" s="21"/>
      <c r="E20" s="22"/>
      <c r="F20" s="87"/>
      <c r="G20" s="87"/>
    </row>
    <row r="21" spans="1:7" s="90" customFormat="1" ht="25.5" x14ac:dyDescent="0.2">
      <c r="A21" s="17"/>
      <c r="B21" s="18"/>
      <c r="C21" s="91" t="s">
        <v>57</v>
      </c>
      <c r="D21" s="21"/>
      <c r="E21" s="22"/>
      <c r="F21" s="87"/>
      <c r="G21" s="87"/>
    </row>
    <row r="22" spans="1:7" s="90" customFormat="1" ht="12.75" x14ac:dyDescent="0.2">
      <c r="A22" s="17"/>
      <c r="B22" s="18"/>
      <c r="C22" s="91" t="s">
        <v>58</v>
      </c>
      <c r="D22" s="21"/>
      <c r="E22" s="22"/>
      <c r="F22" s="87"/>
      <c r="G22" s="87"/>
    </row>
    <row r="23" spans="1:7" s="90" customFormat="1" ht="12.75" x14ac:dyDescent="0.2">
      <c r="A23" s="17"/>
      <c r="B23" s="18"/>
      <c r="C23" s="91"/>
      <c r="D23" s="21"/>
      <c r="E23" s="22"/>
      <c r="F23" s="87"/>
      <c r="G23" s="87"/>
    </row>
    <row r="24" spans="1:7" s="90" customFormat="1" ht="12.75" x14ac:dyDescent="0.2">
      <c r="A24" s="17"/>
      <c r="B24" s="18" t="s">
        <v>22</v>
      </c>
      <c r="C24" s="89" t="s">
        <v>59</v>
      </c>
      <c r="D24" s="21"/>
      <c r="E24" s="22"/>
      <c r="F24" s="87"/>
      <c r="G24" s="87"/>
    </row>
    <row r="25" spans="1:7" s="90" customFormat="1" ht="12.75" x14ac:dyDescent="0.2">
      <c r="A25" s="17"/>
      <c r="B25" s="18"/>
      <c r="C25" s="91"/>
      <c r="D25" s="21"/>
      <c r="E25" s="22"/>
      <c r="F25" s="87"/>
      <c r="G25" s="87"/>
    </row>
    <row r="26" spans="1:7" s="90" customFormat="1" ht="12.75" x14ac:dyDescent="0.2">
      <c r="A26" s="17"/>
      <c r="B26" s="18"/>
      <c r="C26" s="91" t="s">
        <v>60</v>
      </c>
      <c r="D26" s="21"/>
      <c r="E26" s="22"/>
      <c r="F26" s="87"/>
      <c r="G26" s="87"/>
    </row>
    <row r="27" spans="1:7" s="90" customFormat="1" ht="12.75" x14ac:dyDescent="0.2">
      <c r="A27" s="17"/>
      <c r="B27" s="18"/>
      <c r="C27" s="91" t="s">
        <v>61</v>
      </c>
      <c r="D27" s="21"/>
      <c r="E27" s="22"/>
      <c r="F27" s="87"/>
      <c r="G27" s="87"/>
    </row>
    <row r="28" spans="1:7" s="90" customFormat="1" ht="12.75" x14ac:dyDescent="0.2">
      <c r="A28" s="17"/>
      <c r="B28" s="18"/>
      <c r="C28" s="91" t="s">
        <v>88</v>
      </c>
      <c r="D28" s="21"/>
      <c r="E28" s="22"/>
      <c r="F28" s="87"/>
      <c r="G28" s="87"/>
    </row>
    <row r="29" spans="1:7" s="90" customFormat="1" ht="12.75" x14ac:dyDescent="0.2">
      <c r="A29" s="17"/>
      <c r="B29" s="18"/>
      <c r="C29" s="91" t="s">
        <v>89</v>
      </c>
      <c r="D29" s="21"/>
      <c r="E29" s="22"/>
      <c r="F29" s="87"/>
      <c r="G29" s="87"/>
    </row>
    <row r="30" spans="1:7" s="90" customFormat="1" ht="12.75" x14ac:dyDescent="0.2">
      <c r="A30" s="17"/>
      <c r="B30" s="18"/>
      <c r="C30" s="91" t="s">
        <v>53</v>
      </c>
      <c r="D30" s="21"/>
      <c r="E30" s="22"/>
      <c r="F30" s="87"/>
      <c r="G30" s="87"/>
    </row>
    <row r="31" spans="1:7" s="90" customFormat="1" ht="12.75" x14ac:dyDescent="0.2">
      <c r="A31" s="17"/>
      <c r="B31" s="18"/>
      <c r="C31" s="91" t="s">
        <v>62</v>
      </c>
      <c r="D31" s="21"/>
      <c r="E31" s="22"/>
      <c r="F31" s="87"/>
      <c r="G31" s="87"/>
    </row>
    <row r="32" spans="1:7" s="90" customFormat="1" ht="12.75" x14ac:dyDescent="0.2">
      <c r="A32" s="17"/>
      <c r="B32" s="18"/>
      <c r="C32" s="91" t="s">
        <v>63</v>
      </c>
      <c r="D32" s="21"/>
      <c r="E32" s="22"/>
      <c r="F32" s="87"/>
      <c r="G32" s="87"/>
    </row>
    <row r="33" spans="1:7" s="90" customFormat="1" ht="12.75" x14ac:dyDescent="0.2">
      <c r="A33" s="17"/>
      <c r="B33" s="18"/>
      <c r="C33" s="91" t="s">
        <v>64</v>
      </c>
      <c r="D33" s="21"/>
      <c r="E33" s="22"/>
      <c r="F33" s="87"/>
      <c r="G33" s="87"/>
    </row>
    <row r="34" spans="1:7" s="90" customFormat="1" ht="12.75" x14ac:dyDescent="0.2">
      <c r="A34" s="17"/>
      <c r="B34" s="18"/>
      <c r="C34" s="91" t="s">
        <v>56</v>
      </c>
      <c r="D34" s="21"/>
      <c r="E34" s="22"/>
      <c r="F34" s="87"/>
      <c r="G34" s="87"/>
    </row>
    <row r="35" spans="1:7" s="90" customFormat="1" ht="25.5" x14ac:dyDescent="0.2">
      <c r="A35" s="17"/>
      <c r="B35" s="18"/>
      <c r="C35" s="91" t="s">
        <v>57</v>
      </c>
      <c r="D35" s="21"/>
      <c r="E35" s="22"/>
      <c r="F35" s="87"/>
      <c r="G35" s="87"/>
    </row>
    <row r="36" spans="1:7" s="90" customFormat="1" ht="12.75" x14ac:dyDescent="0.2">
      <c r="A36" s="17"/>
      <c r="B36" s="18"/>
      <c r="C36" s="91" t="s">
        <v>58</v>
      </c>
      <c r="D36" s="21"/>
      <c r="E36" s="22"/>
      <c r="F36" s="87"/>
      <c r="G36" s="87"/>
    </row>
    <row r="37" spans="1:7" s="90" customFormat="1" ht="12.75" x14ac:dyDescent="0.2">
      <c r="A37" s="17"/>
      <c r="B37" s="18"/>
      <c r="C37" s="91"/>
      <c r="D37" s="21"/>
      <c r="E37" s="22"/>
      <c r="F37" s="87"/>
      <c r="G37" s="87"/>
    </row>
    <row r="38" spans="1:7" s="90" customFormat="1" ht="12.75" x14ac:dyDescent="0.2">
      <c r="A38" s="17"/>
      <c r="B38" s="18"/>
      <c r="C38" s="91"/>
      <c r="D38" s="21"/>
      <c r="E38" s="22"/>
      <c r="F38" s="87"/>
      <c r="G38" s="87"/>
    </row>
    <row r="39" spans="1:7" s="90" customFormat="1" ht="12.75" x14ac:dyDescent="0.2">
      <c r="A39" s="17"/>
      <c r="B39" s="18" t="s">
        <v>73</v>
      </c>
      <c r="C39" s="89" t="s">
        <v>65</v>
      </c>
      <c r="D39" s="21"/>
      <c r="E39" s="22"/>
      <c r="F39" s="87"/>
      <c r="G39" s="87"/>
    </row>
    <row r="40" spans="1:7" s="90" customFormat="1" ht="12.75" x14ac:dyDescent="0.2">
      <c r="A40" s="17"/>
      <c r="B40" s="18"/>
      <c r="C40" s="91"/>
      <c r="D40" s="21"/>
      <c r="E40" s="22"/>
      <c r="F40" s="87"/>
      <c r="G40" s="87"/>
    </row>
    <row r="41" spans="1:7" s="90" customFormat="1" ht="12.75" x14ac:dyDescent="0.2">
      <c r="A41" s="17"/>
      <c r="B41" s="18"/>
      <c r="C41" s="91" t="s">
        <v>66</v>
      </c>
      <c r="D41" s="21"/>
      <c r="E41" s="22"/>
      <c r="F41" s="87"/>
      <c r="G41" s="87"/>
    </row>
    <row r="42" spans="1:7" s="90" customFormat="1" ht="12.75" x14ac:dyDescent="0.2">
      <c r="A42" s="17"/>
      <c r="B42" s="18"/>
      <c r="C42" s="91" t="s">
        <v>67</v>
      </c>
      <c r="D42" s="21"/>
      <c r="E42" s="22"/>
      <c r="F42" s="87"/>
      <c r="G42" s="87"/>
    </row>
    <row r="43" spans="1:7" s="90" customFormat="1" ht="12.75" x14ac:dyDescent="0.2">
      <c r="A43" s="17"/>
      <c r="B43" s="18"/>
      <c r="C43" s="91" t="s">
        <v>88</v>
      </c>
      <c r="D43" s="21"/>
      <c r="E43" s="22"/>
      <c r="F43" s="87"/>
      <c r="G43" s="87"/>
    </row>
    <row r="44" spans="1:7" s="90" customFormat="1" ht="12.75" x14ac:dyDescent="0.2">
      <c r="A44" s="17"/>
      <c r="B44" s="18"/>
      <c r="C44" s="91" t="s">
        <v>90</v>
      </c>
      <c r="D44" s="21"/>
      <c r="E44" s="22"/>
      <c r="F44" s="87"/>
      <c r="G44" s="87"/>
    </row>
    <row r="45" spans="1:7" s="90" customFormat="1" ht="12.75" x14ac:dyDescent="0.2">
      <c r="A45" s="17"/>
      <c r="B45" s="18"/>
      <c r="C45" s="91" t="s">
        <v>53</v>
      </c>
      <c r="D45" s="21"/>
      <c r="E45" s="22"/>
      <c r="F45" s="87"/>
      <c r="G45" s="87"/>
    </row>
    <row r="46" spans="1:7" s="90" customFormat="1" ht="12.75" x14ac:dyDescent="0.2">
      <c r="A46" s="17"/>
      <c r="B46" s="18"/>
      <c r="C46" s="91" t="s">
        <v>68</v>
      </c>
      <c r="D46" s="21"/>
      <c r="E46" s="22"/>
      <c r="F46" s="87"/>
      <c r="G46" s="87"/>
    </row>
    <row r="47" spans="1:7" s="90" customFormat="1" ht="12.75" x14ac:dyDescent="0.2">
      <c r="A47" s="17"/>
      <c r="B47" s="18"/>
      <c r="C47" s="91" t="s">
        <v>64</v>
      </c>
      <c r="D47" s="21"/>
      <c r="E47" s="22"/>
      <c r="F47" s="87"/>
      <c r="G47" s="87"/>
    </row>
    <row r="48" spans="1:7" s="90" customFormat="1" ht="12.75" x14ac:dyDescent="0.2">
      <c r="A48" s="17"/>
      <c r="B48" s="18"/>
      <c r="C48" s="91" t="s">
        <v>56</v>
      </c>
      <c r="D48" s="21"/>
      <c r="E48" s="22"/>
      <c r="F48" s="87"/>
      <c r="G48" s="87"/>
    </row>
    <row r="49" spans="1:7" s="90" customFormat="1" ht="25.5" x14ac:dyDescent="0.2">
      <c r="A49" s="17"/>
      <c r="B49" s="18"/>
      <c r="C49" s="91" t="s">
        <v>57</v>
      </c>
      <c r="D49" s="21"/>
      <c r="E49" s="22"/>
      <c r="F49" s="87"/>
      <c r="G49" s="87"/>
    </row>
    <row r="50" spans="1:7" s="90" customFormat="1" ht="12.75" x14ac:dyDescent="0.2">
      <c r="A50" s="17"/>
      <c r="B50" s="18"/>
      <c r="C50" s="91" t="s">
        <v>58</v>
      </c>
      <c r="D50" s="21"/>
      <c r="E50" s="22"/>
      <c r="F50" s="87"/>
      <c r="G50" s="87"/>
    </row>
    <row r="51" spans="1:7" s="90" customFormat="1" ht="12.75" x14ac:dyDescent="0.2">
      <c r="A51" s="17"/>
      <c r="B51" s="18"/>
      <c r="C51" s="91"/>
      <c r="D51" s="21"/>
      <c r="E51" s="22"/>
      <c r="F51" s="87"/>
      <c r="G51" s="87"/>
    </row>
    <row r="52" spans="1:7" s="90" customFormat="1" ht="12.75" x14ac:dyDescent="0.2">
      <c r="A52" s="17"/>
      <c r="B52" s="18" t="s">
        <v>74</v>
      </c>
      <c r="C52" s="89" t="s">
        <v>69</v>
      </c>
      <c r="D52" s="21"/>
      <c r="E52" s="22"/>
      <c r="F52" s="87"/>
      <c r="G52" s="87"/>
    </row>
    <row r="53" spans="1:7" s="90" customFormat="1" ht="12.75" x14ac:dyDescent="0.2">
      <c r="A53" s="17"/>
      <c r="B53" s="18"/>
      <c r="C53" s="91"/>
      <c r="D53" s="21"/>
      <c r="E53" s="22"/>
      <c r="F53" s="87"/>
      <c r="G53" s="87"/>
    </row>
    <row r="54" spans="1:7" s="90" customFormat="1" ht="12.75" x14ac:dyDescent="0.2">
      <c r="A54" s="17"/>
      <c r="B54" s="18"/>
      <c r="C54" s="91" t="s">
        <v>70</v>
      </c>
      <c r="D54" s="21"/>
      <c r="E54" s="22"/>
      <c r="F54" s="87"/>
      <c r="G54" s="87"/>
    </row>
    <row r="55" spans="1:7" s="90" customFormat="1" ht="12.75" x14ac:dyDescent="0.2">
      <c r="A55" s="17"/>
      <c r="B55" s="18"/>
      <c r="C55" s="91" t="s">
        <v>71</v>
      </c>
      <c r="D55" s="21"/>
      <c r="E55" s="22"/>
      <c r="F55" s="87"/>
      <c r="G55" s="87"/>
    </row>
    <row r="56" spans="1:7" s="90" customFormat="1" ht="12.75" x14ac:dyDescent="0.2">
      <c r="A56" s="17"/>
      <c r="B56" s="18"/>
      <c r="C56" s="91" t="s">
        <v>88</v>
      </c>
      <c r="D56" s="21"/>
      <c r="E56" s="22"/>
      <c r="F56" s="87"/>
      <c r="G56" s="87"/>
    </row>
    <row r="57" spans="1:7" s="90" customFormat="1" ht="12.75" x14ac:dyDescent="0.2">
      <c r="A57" s="17"/>
      <c r="B57" s="18"/>
      <c r="C57" s="91" t="s">
        <v>91</v>
      </c>
      <c r="D57" s="21"/>
      <c r="E57" s="22"/>
      <c r="F57" s="87"/>
      <c r="G57" s="87"/>
    </row>
    <row r="58" spans="1:7" s="90" customFormat="1" ht="12.75" x14ac:dyDescent="0.2">
      <c r="A58" s="17"/>
      <c r="B58" s="18"/>
      <c r="C58" s="91" t="s">
        <v>53</v>
      </c>
      <c r="D58" s="21"/>
      <c r="E58" s="22"/>
      <c r="F58" s="87"/>
      <c r="G58" s="87"/>
    </row>
    <row r="59" spans="1:7" s="90" customFormat="1" ht="12.75" x14ac:dyDescent="0.2">
      <c r="A59" s="17"/>
      <c r="B59" s="18"/>
      <c r="C59" s="91" t="s">
        <v>62</v>
      </c>
      <c r="D59" s="21"/>
      <c r="E59" s="22"/>
      <c r="F59" s="87"/>
      <c r="G59" s="87"/>
    </row>
    <row r="60" spans="1:7" s="90" customFormat="1" ht="12.75" x14ac:dyDescent="0.2">
      <c r="A60" s="17"/>
      <c r="B60" s="18"/>
      <c r="C60" s="91" t="s">
        <v>63</v>
      </c>
      <c r="D60" s="21"/>
      <c r="E60" s="22"/>
      <c r="F60" s="87"/>
      <c r="G60" s="87"/>
    </row>
    <row r="61" spans="1:7" s="90" customFormat="1" ht="12.75" x14ac:dyDescent="0.2">
      <c r="A61" s="17"/>
      <c r="B61" s="18"/>
      <c r="C61" s="91" t="s">
        <v>64</v>
      </c>
      <c r="D61" s="21"/>
      <c r="E61" s="22"/>
      <c r="F61" s="87"/>
      <c r="G61" s="87"/>
    </row>
    <row r="62" spans="1:7" s="90" customFormat="1" ht="12.75" x14ac:dyDescent="0.2">
      <c r="A62" s="17"/>
      <c r="B62" s="18"/>
      <c r="C62" s="91" t="s">
        <v>56</v>
      </c>
      <c r="D62" s="21"/>
      <c r="E62" s="22"/>
      <c r="F62" s="87"/>
      <c r="G62" s="87"/>
    </row>
    <row r="63" spans="1:7" s="90" customFormat="1" ht="25.5" x14ac:dyDescent="0.2">
      <c r="A63" s="17"/>
      <c r="B63" s="18"/>
      <c r="C63" s="91" t="s">
        <v>57</v>
      </c>
      <c r="D63" s="21"/>
      <c r="E63" s="22"/>
      <c r="F63" s="87"/>
      <c r="G63" s="87"/>
    </row>
    <row r="64" spans="1:7" s="90" customFormat="1" ht="12.75" x14ac:dyDescent="0.2">
      <c r="A64" s="17"/>
      <c r="B64" s="18"/>
      <c r="C64" s="91" t="s">
        <v>58</v>
      </c>
      <c r="D64" s="21"/>
      <c r="E64" s="22"/>
      <c r="F64" s="87"/>
      <c r="G64" s="87"/>
    </row>
    <row r="65" spans="1:7" s="90" customFormat="1" ht="25.5" x14ac:dyDescent="0.2">
      <c r="A65" s="17"/>
      <c r="B65" s="18"/>
      <c r="C65" s="92" t="s">
        <v>75</v>
      </c>
      <c r="D65" s="21"/>
      <c r="E65" s="22"/>
      <c r="F65" s="87"/>
      <c r="G65" s="87"/>
    </row>
    <row r="66" spans="1:7" s="90" customFormat="1" ht="12.75" x14ac:dyDescent="0.2">
      <c r="A66" s="17"/>
      <c r="B66" s="18"/>
      <c r="C66" s="93" t="s">
        <v>24</v>
      </c>
      <c r="D66" s="30" t="s">
        <v>5</v>
      </c>
      <c r="E66" s="94">
        <v>1</v>
      </c>
      <c r="F66" s="69"/>
      <c r="G66" s="69">
        <f>F66*E66</f>
        <v>0</v>
      </c>
    </row>
    <row r="67" spans="1:7" s="90" customFormat="1" ht="12.75" x14ac:dyDescent="0.2">
      <c r="A67" s="17"/>
      <c r="B67" s="18"/>
      <c r="C67" s="85"/>
      <c r="D67" s="21"/>
      <c r="E67" s="23"/>
      <c r="F67" s="65"/>
      <c r="G67" s="65"/>
    </row>
    <row r="68" spans="1:7" ht="12.75" x14ac:dyDescent="0.2">
      <c r="A68" s="17"/>
      <c r="B68" s="50"/>
      <c r="C68" s="95"/>
      <c r="D68" s="21"/>
      <c r="E68" s="23"/>
      <c r="F68" s="65"/>
      <c r="G68" s="65"/>
    </row>
    <row r="69" spans="1:7" s="7" customFormat="1" x14ac:dyDescent="0.2">
      <c r="A69" s="17" t="s">
        <v>37</v>
      </c>
      <c r="B69" s="51" t="s">
        <v>102</v>
      </c>
      <c r="C69" s="86" t="s">
        <v>1</v>
      </c>
      <c r="D69" s="24"/>
      <c r="E69" s="25"/>
      <c r="F69" s="66"/>
      <c r="G69" s="66"/>
    </row>
    <row r="70" spans="1:7" ht="25.5" x14ac:dyDescent="0.2">
      <c r="A70" s="26"/>
      <c r="B70" s="52" t="s">
        <v>38</v>
      </c>
      <c r="C70" s="96" t="s">
        <v>14</v>
      </c>
      <c r="D70" s="29"/>
      <c r="E70" s="27"/>
      <c r="F70" s="65"/>
      <c r="G70" s="65"/>
    </row>
    <row r="71" spans="1:7" ht="76.5" x14ac:dyDescent="0.2">
      <c r="A71" s="26"/>
      <c r="B71" s="52"/>
      <c r="C71" s="96" t="s">
        <v>0</v>
      </c>
      <c r="D71" s="29"/>
      <c r="E71" s="27"/>
      <c r="F71" s="65"/>
      <c r="G71" s="65"/>
    </row>
    <row r="72" spans="1:7" ht="12.75" x14ac:dyDescent="0.2">
      <c r="A72" s="26"/>
      <c r="B72" s="52"/>
      <c r="C72" s="97" t="s">
        <v>13</v>
      </c>
      <c r="D72" s="29"/>
      <c r="E72" s="27"/>
      <c r="F72" s="65"/>
      <c r="G72" s="65"/>
    </row>
    <row r="73" spans="1:7" ht="89.25" x14ac:dyDescent="0.2">
      <c r="A73" s="26"/>
      <c r="B73" s="52"/>
      <c r="C73" s="98" t="s">
        <v>23</v>
      </c>
      <c r="D73" s="29"/>
      <c r="E73" s="27"/>
      <c r="F73" s="65"/>
      <c r="G73" s="65"/>
    </row>
    <row r="74" spans="1:7" ht="25.5" x14ac:dyDescent="0.2">
      <c r="A74" s="26"/>
      <c r="B74" s="52"/>
      <c r="C74" s="99" t="s">
        <v>26</v>
      </c>
      <c r="D74" s="29"/>
      <c r="E74" s="27"/>
      <c r="F74" s="65"/>
      <c r="G74" s="65"/>
    </row>
    <row r="75" spans="1:7" ht="12.75" x14ac:dyDescent="0.2">
      <c r="A75" s="26"/>
      <c r="B75" s="52"/>
      <c r="C75" s="28" t="s">
        <v>25</v>
      </c>
      <c r="D75" s="29"/>
      <c r="E75" s="27"/>
      <c r="F75" s="65"/>
      <c r="G75" s="65"/>
    </row>
    <row r="76" spans="1:7" ht="63.75" x14ac:dyDescent="0.2">
      <c r="A76" s="26"/>
      <c r="B76" s="52"/>
      <c r="C76" s="28" t="s">
        <v>95</v>
      </c>
      <c r="D76" s="29"/>
      <c r="E76" s="27"/>
      <c r="F76" s="65"/>
      <c r="G76" s="65"/>
    </row>
    <row r="77" spans="1:7" ht="25.5" x14ac:dyDescent="0.2">
      <c r="A77" s="26"/>
      <c r="B77" s="52"/>
      <c r="C77" s="92" t="s">
        <v>77</v>
      </c>
      <c r="D77" s="29"/>
      <c r="E77" s="27"/>
      <c r="F77" s="67"/>
      <c r="G77" s="67"/>
    </row>
    <row r="78" spans="1:7" ht="12.75" x14ac:dyDescent="0.2">
      <c r="A78" s="26"/>
      <c r="B78" s="52"/>
      <c r="C78" s="100" t="s">
        <v>10</v>
      </c>
      <c r="D78" s="30" t="s">
        <v>5</v>
      </c>
      <c r="E78" s="31">
        <v>3</v>
      </c>
      <c r="F78" s="101"/>
      <c r="G78" s="101">
        <f>F78*E78</f>
        <v>0</v>
      </c>
    </row>
    <row r="79" spans="1:7" ht="12.75" x14ac:dyDescent="0.2">
      <c r="A79" s="26"/>
      <c r="B79" s="52"/>
      <c r="C79" s="85"/>
      <c r="D79" s="21"/>
      <c r="E79" s="27"/>
      <c r="F79" s="102"/>
      <c r="G79" s="102"/>
    </row>
    <row r="80" spans="1:7" ht="12.75" x14ac:dyDescent="0.2">
      <c r="A80" s="17" t="s">
        <v>12</v>
      </c>
      <c r="B80" s="51" t="s">
        <v>102</v>
      </c>
      <c r="C80" s="86" t="s">
        <v>17</v>
      </c>
      <c r="D80" s="24"/>
      <c r="E80" s="25"/>
      <c r="F80" s="65"/>
      <c r="G80" s="65"/>
    </row>
    <row r="81" spans="1:7" ht="12.75" x14ac:dyDescent="0.2">
      <c r="A81" s="17"/>
      <c r="B81" s="51"/>
      <c r="C81" s="39" t="s">
        <v>78</v>
      </c>
      <c r="D81" s="24"/>
      <c r="E81" s="25"/>
      <c r="F81" s="65"/>
      <c r="G81" s="65"/>
    </row>
    <row r="82" spans="1:7" ht="12.75" x14ac:dyDescent="0.2">
      <c r="A82" s="17"/>
      <c r="B82" s="51"/>
      <c r="C82" s="39" t="s">
        <v>79</v>
      </c>
      <c r="D82" s="24"/>
      <c r="E82" s="25"/>
      <c r="F82" s="65"/>
      <c r="G82" s="65"/>
    </row>
    <row r="83" spans="1:7" ht="25.5" x14ac:dyDescent="0.2">
      <c r="A83" s="17"/>
      <c r="B83" s="51"/>
      <c r="C83" s="39" t="s">
        <v>92</v>
      </c>
      <c r="D83" s="24"/>
      <c r="E83" s="25"/>
      <c r="F83" s="65"/>
      <c r="G83" s="65"/>
    </row>
    <row r="84" spans="1:7" ht="12.75" x14ac:dyDescent="0.2">
      <c r="A84" s="17"/>
      <c r="B84" s="51"/>
      <c r="C84" s="39" t="s">
        <v>80</v>
      </c>
      <c r="D84" s="24"/>
      <c r="E84" s="25"/>
      <c r="F84" s="65"/>
      <c r="G84" s="65"/>
    </row>
    <row r="85" spans="1:7" ht="12.75" x14ac:dyDescent="0.2">
      <c r="A85" s="17"/>
      <c r="B85" s="51"/>
      <c r="C85" s="39" t="s">
        <v>81</v>
      </c>
      <c r="D85" s="24"/>
      <c r="E85" s="25"/>
      <c r="F85" s="65"/>
      <c r="G85" s="65"/>
    </row>
    <row r="86" spans="1:7" ht="12.75" x14ac:dyDescent="0.2">
      <c r="A86" s="17"/>
      <c r="B86" s="51"/>
      <c r="C86" s="39"/>
      <c r="D86" s="24"/>
      <c r="E86" s="25"/>
      <c r="F86" s="65"/>
      <c r="G86" s="65"/>
    </row>
    <row r="87" spans="1:7" ht="25.5" x14ac:dyDescent="0.2">
      <c r="A87" s="17"/>
      <c r="B87" s="51"/>
      <c r="C87" s="103" t="s">
        <v>82</v>
      </c>
      <c r="D87" s="24"/>
      <c r="E87" s="25"/>
      <c r="F87" s="65"/>
      <c r="G87" s="65"/>
    </row>
    <row r="88" spans="1:7" ht="12.75" x14ac:dyDescent="0.2">
      <c r="A88" s="17"/>
      <c r="B88" s="51"/>
      <c r="C88" s="38" t="s">
        <v>19</v>
      </c>
      <c r="D88" s="38" t="s">
        <v>20</v>
      </c>
      <c r="E88" s="104">
        <v>1024.26</v>
      </c>
      <c r="F88" s="68"/>
      <c r="G88" s="68">
        <f>F88*E88</f>
        <v>0</v>
      </c>
    </row>
    <row r="89" spans="1:7" ht="12.75" x14ac:dyDescent="0.2">
      <c r="A89" s="17"/>
      <c r="B89" s="51"/>
      <c r="C89" s="86"/>
      <c r="D89" s="24"/>
      <c r="E89" s="25"/>
      <c r="F89" s="65"/>
      <c r="G89" s="65"/>
    </row>
    <row r="90" spans="1:7" ht="12.75" x14ac:dyDescent="0.2">
      <c r="A90" s="17" t="s">
        <v>39</v>
      </c>
      <c r="B90" s="51" t="s">
        <v>102</v>
      </c>
      <c r="C90" s="86"/>
      <c r="D90" s="24"/>
      <c r="E90" s="25"/>
      <c r="F90" s="65"/>
      <c r="G90" s="65"/>
    </row>
    <row r="91" spans="1:7" ht="12.75" x14ac:dyDescent="0.2">
      <c r="A91" s="1"/>
      <c r="B91" s="1"/>
      <c r="C91" s="86" t="s">
        <v>46</v>
      </c>
      <c r="D91" s="24"/>
      <c r="E91" s="25"/>
      <c r="F91" s="65"/>
      <c r="G91" s="65"/>
    </row>
    <row r="92" spans="1:7" ht="114.75" x14ac:dyDescent="0.2">
      <c r="A92" s="26"/>
      <c r="B92" s="53" t="s">
        <v>40</v>
      </c>
      <c r="C92" s="96" t="s">
        <v>96</v>
      </c>
      <c r="D92" s="21"/>
      <c r="E92" s="27"/>
      <c r="F92" s="65"/>
      <c r="G92" s="65"/>
    </row>
    <row r="93" spans="1:7" ht="12.75" x14ac:dyDescent="0.2">
      <c r="A93" s="26"/>
      <c r="B93" s="53"/>
      <c r="C93" s="96" t="s">
        <v>44</v>
      </c>
      <c r="D93" s="21" t="s">
        <v>43</v>
      </c>
      <c r="E93" s="27">
        <v>8</v>
      </c>
      <c r="F93" s="65"/>
      <c r="G93" s="65">
        <f>F93*E93</f>
        <v>0</v>
      </c>
    </row>
    <row r="94" spans="1:7" ht="12.75" x14ac:dyDescent="0.2">
      <c r="A94" s="26"/>
      <c r="B94" s="53"/>
      <c r="C94" s="96" t="s">
        <v>99</v>
      </c>
      <c r="D94" s="21" t="s">
        <v>43</v>
      </c>
      <c r="E94" s="27">
        <v>41</v>
      </c>
      <c r="F94" s="65"/>
      <c r="G94" s="65">
        <f t="shared" ref="G94:G95" si="0">F94*E94</f>
        <v>0</v>
      </c>
    </row>
    <row r="95" spans="1:7" ht="12.75" x14ac:dyDescent="0.2">
      <c r="A95" s="26"/>
      <c r="B95" s="53"/>
      <c r="C95" s="96" t="s">
        <v>100</v>
      </c>
      <c r="D95" s="21" t="s">
        <v>43</v>
      </c>
      <c r="E95" s="27">
        <v>82</v>
      </c>
      <c r="F95" s="65"/>
      <c r="G95" s="65">
        <f t="shared" si="0"/>
        <v>0</v>
      </c>
    </row>
    <row r="96" spans="1:7" ht="12.75" x14ac:dyDescent="0.2">
      <c r="A96" s="26"/>
      <c r="B96" s="53"/>
      <c r="C96" s="105" t="s">
        <v>45</v>
      </c>
      <c r="D96" s="30" t="s">
        <v>43</v>
      </c>
      <c r="E96" s="31">
        <f>SUM(E93:E95)</f>
        <v>131</v>
      </c>
      <c r="F96" s="69"/>
      <c r="G96" s="69">
        <f>SUM(G93:G95)</f>
        <v>0</v>
      </c>
    </row>
    <row r="97" spans="1:7" ht="12.75" x14ac:dyDescent="0.2">
      <c r="A97" s="32"/>
      <c r="B97" s="18"/>
      <c r="C97" s="85"/>
      <c r="D97" s="21"/>
      <c r="E97" s="43"/>
      <c r="F97" s="65"/>
      <c r="G97" s="65"/>
    </row>
    <row r="98" spans="1:7" ht="12.75" x14ac:dyDescent="0.2">
      <c r="A98" s="32"/>
      <c r="B98" s="54"/>
      <c r="C98" s="106"/>
      <c r="D98" s="47"/>
      <c r="E98" s="48"/>
      <c r="F98" s="67"/>
      <c r="G98" s="67"/>
    </row>
    <row r="99" spans="1:7" ht="12.75" x14ac:dyDescent="0.2">
      <c r="A99" s="17"/>
      <c r="B99" s="51"/>
      <c r="C99" s="86" t="s">
        <v>83</v>
      </c>
      <c r="D99" s="24"/>
      <c r="E99" s="25"/>
      <c r="F99" s="65"/>
      <c r="G99" s="65"/>
    </row>
    <row r="100" spans="1:7" ht="12.75" x14ac:dyDescent="0.2">
      <c r="A100" s="40"/>
      <c r="B100" s="55" t="s">
        <v>84</v>
      </c>
      <c r="C100" s="46" t="s">
        <v>47</v>
      </c>
      <c r="D100" s="45" t="s">
        <v>11</v>
      </c>
      <c r="E100" s="45">
        <v>180</v>
      </c>
      <c r="F100" s="70"/>
      <c r="G100" s="70">
        <f>F100*E100</f>
        <v>0</v>
      </c>
    </row>
    <row r="101" spans="1:7" ht="12.75" x14ac:dyDescent="0.2">
      <c r="A101" s="40"/>
      <c r="B101" s="55"/>
      <c r="C101" s="45"/>
      <c r="D101" s="45"/>
      <c r="E101" s="45"/>
      <c r="F101" s="70"/>
      <c r="G101" s="70"/>
    </row>
    <row r="102" spans="1:7" ht="12.75" x14ac:dyDescent="0.2">
      <c r="A102" s="34"/>
      <c r="B102" s="18"/>
      <c r="C102" s="41"/>
      <c r="D102" s="42"/>
      <c r="E102" s="43"/>
      <c r="F102" s="65"/>
      <c r="G102" s="65"/>
    </row>
    <row r="103" spans="1:7" ht="12.75" x14ac:dyDescent="0.2">
      <c r="A103" s="32"/>
      <c r="B103" s="18" t="s">
        <v>85</v>
      </c>
      <c r="C103" s="107" t="s">
        <v>28</v>
      </c>
      <c r="D103" s="42"/>
      <c r="E103" s="44"/>
      <c r="F103" s="65"/>
      <c r="G103" s="65"/>
    </row>
    <row r="104" spans="1:7" ht="12.75" x14ac:dyDescent="0.2">
      <c r="A104" s="32"/>
      <c r="B104" s="18"/>
      <c r="C104" s="108" t="s">
        <v>48</v>
      </c>
      <c r="D104" s="42" t="s">
        <v>11</v>
      </c>
      <c r="E104" s="44">
        <v>6</v>
      </c>
      <c r="F104" s="65"/>
      <c r="G104" s="70">
        <f>F104*E104</f>
        <v>0</v>
      </c>
    </row>
    <row r="105" spans="1:7" ht="12.75" x14ac:dyDescent="0.2">
      <c r="A105" s="32"/>
      <c r="B105" s="18"/>
      <c r="C105" s="109" t="s">
        <v>98</v>
      </c>
      <c r="D105" s="42" t="s">
        <v>11</v>
      </c>
      <c r="E105" s="44">
        <v>6</v>
      </c>
      <c r="F105" s="65"/>
      <c r="G105" s="70">
        <f t="shared" ref="G105:G108" si="1">F105*E105</f>
        <v>0</v>
      </c>
    </row>
    <row r="106" spans="1:7" ht="12.75" x14ac:dyDescent="0.2">
      <c r="A106" s="32"/>
      <c r="B106" s="18"/>
      <c r="C106" s="109" t="s">
        <v>32</v>
      </c>
      <c r="D106" s="42" t="s">
        <v>11</v>
      </c>
      <c r="E106" s="44">
        <v>6</v>
      </c>
      <c r="F106" s="65"/>
      <c r="G106" s="70">
        <f t="shared" si="1"/>
        <v>0</v>
      </c>
    </row>
    <row r="107" spans="1:7" ht="12.75" x14ac:dyDescent="0.2">
      <c r="A107" s="32"/>
      <c r="B107" s="18"/>
      <c r="C107" s="109" t="s">
        <v>93</v>
      </c>
      <c r="D107" s="42" t="s">
        <v>11</v>
      </c>
      <c r="E107" s="44">
        <v>80</v>
      </c>
      <c r="F107" s="65"/>
      <c r="G107" s="70">
        <f t="shared" si="1"/>
        <v>0</v>
      </c>
    </row>
    <row r="108" spans="1:7" ht="12.75" x14ac:dyDescent="0.2">
      <c r="A108" s="32"/>
      <c r="B108" s="18"/>
      <c r="C108" s="109" t="s">
        <v>49</v>
      </c>
      <c r="D108" s="42" t="s">
        <v>11</v>
      </c>
      <c r="E108" s="44">
        <v>6</v>
      </c>
      <c r="F108" s="65"/>
      <c r="G108" s="70">
        <f t="shared" si="1"/>
        <v>0</v>
      </c>
    </row>
    <row r="109" spans="1:7" ht="12.75" x14ac:dyDescent="0.2">
      <c r="A109" s="32"/>
      <c r="B109" s="18"/>
      <c r="C109" s="109"/>
      <c r="D109" s="42"/>
      <c r="E109" s="44"/>
      <c r="F109" s="65"/>
      <c r="G109" s="65"/>
    </row>
    <row r="110" spans="1:7" ht="12.75" x14ac:dyDescent="0.2">
      <c r="A110" s="32"/>
      <c r="B110" s="18"/>
      <c r="C110" s="109"/>
      <c r="D110" s="42"/>
      <c r="E110" s="44"/>
      <c r="F110" s="65"/>
      <c r="G110" s="65"/>
    </row>
    <row r="111" spans="1:7" ht="12.75" x14ac:dyDescent="0.2">
      <c r="A111" s="32"/>
      <c r="B111" s="18" t="s">
        <v>27</v>
      </c>
      <c r="C111" s="110" t="s">
        <v>29</v>
      </c>
      <c r="D111" s="42"/>
      <c r="E111" s="44"/>
      <c r="F111" s="65"/>
      <c r="G111" s="65"/>
    </row>
    <row r="112" spans="1:7" ht="12.75" x14ac:dyDescent="0.2">
      <c r="A112" s="32"/>
      <c r="B112" s="18"/>
      <c r="C112" s="111" t="s">
        <v>34</v>
      </c>
      <c r="D112" s="42" t="s">
        <v>11</v>
      </c>
      <c r="E112" s="44">
        <v>2</v>
      </c>
      <c r="F112" s="65"/>
      <c r="G112" s="70">
        <f>F112*E112</f>
        <v>0</v>
      </c>
    </row>
    <row r="113" spans="1:7" ht="12.75" x14ac:dyDescent="0.2">
      <c r="A113" s="32"/>
      <c r="B113" s="18"/>
      <c r="C113" s="109" t="s">
        <v>32</v>
      </c>
      <c r="D113" s="42" t="s">
        <v>11</v>
      </c>
      <c r="E113" s="44">
        <v>4</v>
      </c>
      <c r="F113" s="65"/>
      <c r="G113" s="70">
        <f t="shared" ref="G113:G115" si="2">F113*E113</f>
        <v>0</v>
      </c>
    </row>
    <row r="114" spans="1:7" ht="12.75" x14ac:dyDescent="0.2">
      <c r="A114" s="32"/>
      <c r="B114" s="18"/>
      <c r="C114" s="109" t="s">
        <v>35</v>
      </c>
      <c r="D114" s="42" t="s">
        <v>3</v>
      </c>
      <c r="E114" s="44">
        <v>1</v>
      </c>
      <c r="F114" s="65"/>
      <c r="G114" s="70">
        <f t="shared" si="2"/>
        <v>0</v>
      </c>
    </row>
    <row r="115" spans="1:7" ht="12.75" x14ac:dyDescent="0.2">
      <c r="A115" s="32"/>
      <c r="B115" s="18"/>
      <c r="C115" s="109" t="s">
        <v>93</v>
      </c>
      <c r="D115" s="42" t="s">
        <v>11</v>
      </c>
      <c r="E115" s="44">
        <v>80</v>
      </c>
      <c r="F115" s="65"/>
      <c r="G115" s="70">
        <f t="shared" si="2"/>
        <v>0</v>
      </c>
    </row>
    <row r="116" spans="1:7" ht="25.5" x14ac:dyDescent="0.2">
      <c r="A116" s="32"/>
      <c r="B116" s="18"/>
      <c r="C116" s="109" t="s">
        <v>94</v>
      </c>
      <c r="D116" s="42"/>
      <c r="E116" s="44"/>
      <c r="F116" s="65"/>
      <c r="G116" s="65"/>
    </row>
    <row r="117" spans="1:7" ht="12.75" x14ac:dyDescent="0.2">
      <c r="A117" s="32"/>
      <c r="B117" s="18"/>
      <c r="C117" s="109" t="s">
        <v>31</v>
      </c>
      <c r="D117" s="42"/>
      <c r="E117" s="44"/>
      <c r="F117" s="65"/>
      <c r="G117" s="65"/>
    </row>
    <row r="118" spans="1:7" ht="12.75" x14ac:dyDescent="0.2">
      <c r="A118" s="32"/>
      <c r="B118" s="18"/>
      <c r="C118" s="109"/>
      <c r="D118" s="42"/>
      <c r="E118" s="44"/>
      <c r="F118" s="65"/>
      <c r="G118" s="65"/>
    </row>
    <row r="119" spans="1:7" ht="12.75" x14ac:dyDescent="0.2">
      <c r="A119" s="32"/>
      <c r="B119" s="18" t="s">
        <v>41</v>
      </c>
      <c r="C119" s="110" t="s">
        <v>30</v>
      </c>
      <c r="D119" s="42"/>
      <c r="E119" s="44"/>
      <c r="F119" s="65"/>
      <c r="G119" s="65"/>
    </row>
    <row r="120" spans="1:7" ht="12.75" x14ac:dyDescent="0.2">
      <c r="A120" s="32"/>
      <c r="B120" s="18"/>
      <c r="C120" s="109" t="s">
        <v>97</v>
      </c>
      <c r="D120" s="42" t="s">
        <v>11</v>
      </c>
      <c r="E120" s="44">
        <v>9</v>
      </c>
      <c r="F120" s="65"/>
      <c r="G120" s="70">
        <f>F120*E120</f>
        <v>0</v>
      </c>
    </row>
    <row r="121" spans="1:7" ht="12.75" x14ac:dyDescent="0.2">
      <c r="A121" s="32"/>
      <c r="B121" s="18"/>
      <c r="C121" s="109" t="s">
        <v>93</v>
      </c>
      <c r="D121" s="42" t="s">
        <v>11</v>
      </c>
      <c r="E121" s="44">
        <v>42</v>
      </c>
      <c r="F121" s="65"/>
      <c r="G121" s="70">
        <f t="shared" ref="G121:G122" si="3">F121*E121</f>
        <v>0</v>
      </c>
    </row>
    <row r="122" spans="1:7" ht="12.75" x14ac:dyDescent="0.2">
      <c r="A122" s="32"/>
      <c r="B122" s="18"/>
      <c r="C122" s="109" t="s">
        <v>36</v>
      </c>
      <c r="D122" s="42" t="s">
        <v>11</v>
      </c>
      <c r="E122" s="44">
        <v>3</v>
      </c>
      <c r="F122" s="65"/>
      <c r="G122" s="70">
        <f t="shared" si="3"/>
        <v>0</v>
      </c>
    </row>
    <row r="123" spans="1:7" ht="13.5" thickBot="1" x14ac:dyDescent="0.25">
      <c r="A123" s="32"/>
      <c r="B123" s="18"/>
      <c r="C123" s="35" t="s">
        <v>76</v>
      </c>
      <c r="D123" s="58"/>
      <c r="E123" s="44"/>
      <c r="F123" s="65"/>
      <c r="G123" s="75"/>
    </row>
    <row r="124" spans="1:7" ht="13.5" thickBot="1" x14ac:dyDescent="0.25">
      <c r="A124" s="32"/>
      <c r="B124" s="59"/>
      <c r="C124" s="60" t="s">
        <v>103</v>
      </c>
      <c r="D124" s="61"/>
      <c r="E124" s="62"/>
      <c r="F124" s="71"/>
      <c r="G124" s="76">
        <f>SUM(G100:G122)</f>
        <v>0</v>
      </c>
    </row>
    <row r="125" spans="1:7" ht="13.5" thickBot="1" x14ac:dyDescent="0.25">
      <c r="A125" s="32"/>
      <c r="B125" s="33"/>
      <c r="C125" s="35"/>
      <c r="D125" s="36"/>
      <c r="E125" s="37"/>
      <c r="F125" s="72"/>
      <c r="G125" s="72"/>
    </row>
    <row r="126" spans="1:7" ht="18.75" thickBot="1" x14ac:dyDescent="0.25">
      <c r="A126" s="32"/>
      <c r="B126" s="112"/>
      <c r="C126" s="113" t="s">
        <v>104</v>
      </c>
      <c r="D126" s="77"/>
      <c r="E126" s="78"/>
      <c r="F126" s="79"/>
      <c r="G126" s="80">
        <f>G124+G96+G88+G78+G66</f>
        <v>0</v>
      </c>
    </row>
    <row r="127" spans="1:7" ht="18.75" thickBot="1" x14ac:dyDescent="0.25">
      <c r="A127" s="32"/>
      <c r="B127" s="112"/>
      <c r="C127" s="113" t="s">
        <v>105</v>
      </c>
      <c r="D127" s="77"/>
      <c r="E127" s="78"/>
      <c r="F127" s="79"/>
      <c r="G127" s="80">
        <f>0.2*G126</f>
        <v>0</v>
      </c>
    </row>
    <row r="128" spans="1:7" ht="18.75" thickBot="1" x14ac:dyDescent="0.25">
      <c r="A128" s="32"/>
      <c r="B128" s="112"/>
      <c r="C128" s="113" t="s">
        <v>106</v>
      </c>
      <c r="D128" s="77"/>
      <c r="E128" s="78"/>
      <c r="F128" s="79"/>
      <c r="G128" s="80">
        <f>SUM(G126:G127)</f>
        <v>0</v>
      </c>
    </row>
    <row r="129" spans="1:7" ht="12.75" x14ac:dyDescent="0.2">
      <c r="A129" s="32"/>
      <c r="B129" s="33"/>
      <c r="C129" s="35"/>
      <c r="D129" s="36"/>
      <c r="E129" s="37"/>
      <c r="F129" s="72"/>
      <c r="G129" s="72"/>
    </row>
    <row r="130" spans="1:7" ht="12.75" x14ac:dyDescent="0.2">
      <c r="A130" s="32"/>
      <c r="B130" s="33"/>
      <c r="C130" s="35"/>
      <c r="D130" s="36"/>
      <c r="E130" s="37"/>
      <c r="F130" s="72"/>
      <c r="G130" s="72"/>
    </row>
    <row r="131" spans="1:7" ht="12.75" x14ac:dyDescent="0.2">
      <c r="A131" s="32"/>
      <c r="B131" s="33"/>
      <c r="C131" s="35"/>
      <c r="D131" s="36"/>
      <c r="E131" s="37"/>
      <c r="F131" s="72"/>
      <c r="G131" s="72"/>
    </row>
    <row r="132" spans="1:7" ht="12.75" x14ac:dyDescent="0.2">
      <c r="A132" s="32"/>
      <c r="B132" s="33"/>
      <c r="C132" s="35"/>
      <c r="D132" s="36"/>
      <c r="E132" s="37"/>
      <c r="F132" s="72"/>
      <c r="G132" s="72"/>
    </row>
    <row r="133" spans="1:7" ht="12.75" x14ac:dyDescent="0.2">
      <c r="A133" s="32"/>
      <c r="B133" s="33"/>
      <c r="C133" s="35"/>
      <c r="D133" s="36"/>
      <c r="E133" s="37"/>
      <c r="F133" s="72"/>
      <c r="G133" s="72"/>
    </row>
    <row r="134" spans="1:7" ht="12.75" x14ac:dyDescent="0.2">
      <c r="A134" s="32"/>
      <c r="B134" s="33"/>
      <c r="C134" s="35"/>
      <c r="D134" s="36"/>
      <c r="E134" s="37"/>
      <c r="F134" s="72"/>
      <c r="G134" s="72"/>
    </row>
    <row r="135" spans="1:7" ht="16.5" x14ac:dyDescent="0.2">
      <c r="A135" s="32"/>
      <c r="B135" s="56"/>
      <c r="C135" s="9"/>
      <c r="D135" s="10"/>
      <c r="E135" s="11"/>
      <c r="F135" s="63"/>
      <c r="G135" s="63"/>
    </row>
    <row r="136" spans="1:7" ht="16.5" x14ac:dyDescent="0.2">
      <c r="A136" s="8"/>
      <c r="B136" s="56"/>
      <c r="C136" s="9" t="s">
        <v>9</v>
      </c>
      <c r="D136" s="10"/>
      <c r="E136" s="11"/>
      <c r="F136" s="63"/>
      <c r="G136" s="63"/>
    </row>
    <row r="137" spans="1:7" ht="16.5" x14ac:dyDescent="0.2">
      <c r="A137" s="8"/>
      <c r="B137" s="56"/>
      <c r="C137" s="9"/>
      <c r="D137" s="10"/>
      <c r="E137" s="11"/>
      <c r="F137" s="63"/>
      <c r="G137" s="63"/>
    </row>
    <row r="138" spans="1:7" ht="16.5" x14ac:dyDescent="0.2">
      <c r="A138" s="8"/>
      <c r="B138" s="56"/>
      <c r="C138" s="9"/>
      <c r="D138" s="10"/>
      <c r="E138" s="11"/>
      <c r="F138" s="63"/>
      <c r="G138" s="63"/>
    </row>
    <row r="139" spans="1:7" ht="16.5" x14ac:dyDescent="0.2">
      <c r="A139" s="8"/>
    </row>
  </sheetData>
  <sheetProtection password="A3B3" sheet="1" objects="1" scenarios="1"/>
  <protectedRanges>
    <protectedRange sqref="F100 F104:F108 F112:F115 F120:F122 F93:F95 F88 F78 F66" name="Obseg1"/>
  </protectedRanges>
  <mergeCells count="2">
    <mergeCell ref="B2:D2"/>
    <mergeCell ref="B4:D4"/>
  </mergeCells>
  <phoneticPr fontId="21" type="noConversion"/>
  <printOptions horizontalCentered="1" gridLines="1"/>
  <pageMargins left="0.51181102362204722" right="0.51181102362204722" top="0.34" bottom="0.46" header="0.31496062992125984" footer="0.31496062992125984"/>
  <pageSetup paperSize="9" scale="66" fitToHeight="0" orientation="portrait" horizontalDpi="300" verticalDpi="300" r:id="rId1"/>
  <headerFooter>
    <oddHeader>&amp;CStran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1</vt:i4>
      </vt:variant>
      <vt:variant>
        <vt:lpstr>Imenovani obsegi</vt:lpstr>
      </vt:variant>
      <vt:variant>
        <vt:i4>1</vt:i4>
      </vt:variant>
    </vt:vector>
  </HeadingPairs>
  <TitlesOfParts>
    <vt:vector size="2" baseType="lpstr">
      <vt:lpstr>OPREMA NAJEM</vt:lpstr>
      <vt:lpstr>'OPREMA NAJEM'!Področje_tiskanja</vt:lpstr>
    </vt:vector>
  </TitlesOfParts>
  <Company>INVENTA d.o.o.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Božena Kokalj</dc:creator>
  <cp:lastModifiedBy>Janez Kravcar</cp:lastModifiedBy>
  <cp:lastPrinted>2013-05-15T13:25:41Z</cp:lastPrinted>
  <dcterms:created xsi:type="dcterms:W3CDTF">2004-08-23T08:57:13Z</dcterms:created>
  <dcterms:modified xsi:type="dcterms:W3CDTF">2013-05-17T06:58:22Z</dcterms:modified>
</cp:coreProperties>
</file>