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kole\Documents\Javna naročila\2014\gradnje\Nogometno igrišče\Objava\"/>
    </mc:Choice>
  </mc:AlternateContent>
  <bookViews>
    <workbookView xWindow="360" yWindow="285" windowWidth="24240" windowHeight="13290"/>
  </bookViews>
  <sheets>
    <sheet name="ZAVOD-pomozno nogometno igrisce" sheetId="1" r:id="rId1"/>
  </sheets>
  <calcPr calcId="152511"/>
</workbook>
</file>

<file path=xl/calcChain.xml><?xml version="1.0" encoding="utf-8"?>
<calcChain xmlns="http://schemas.openxmlformats.org/spreadsheetml/2006/main">
  <c r="G171" i="1" l="1"/>
  <c r="G168" i="1"/>
  <c r="G160" i="1"/>
  <c r="G25" i="1"/>
  <c r="G32" i="1" s="1"/>
  <c r="G264" i="1" s="1"/>
  <c r="G30" i="1"/>
  <c r="G40" i="1"/>
  <c r="G42" i="1" s="1"/>
  <c r="G49" i="1"/>
  <c r="G54" i="1"/>
  <c r="G59" i="1"/>
  <c r="G62" i="1"/>
  <c r="G67" i="1"/>
  <c r="G72" i="1"/>
  <c r="G77" i="1"/>
  <c r="G82" i="1"/>
  <c r="G91" i="1"/>
  <c r="G96" i="1"/>
  <c r="G101" i="1"/>
  <c r="G104" i="1"/>
  <c r="G109" i="1"/>
  <c r="G118" i="1"/>
  <c r="G120" i="1" s="1"/>
  <c r="G268" i="1" s="1"/>
  <c r="G127" i="1"/>
  <c r="G132" i="1"/>
  <c r="G137" i="1"/>
  <c r="G139" i="1"/>
  <c r="G144" i="1"/>
  <c r="G153" i="1"/>
  <c r="G176" i="1"/>
  <c r="G181" i="1"/>
  <c r="G186" i="1"/>
  <c r="G195" i="1"/>
  <c r="G202" i="1"/>
  <c r="G271" i="1" s="1"/>
  <c r="G200" i="1"/>
  <c r="G209" i="1"/>
  <c r="G214" i="1"/>
  <c r="G219" i="1"/>
  <c r="G224" i="1"/>
  <c r="G229" i="1"/>
  <c r="G231" i="1" l="1"/>
  <c r="G272" i="1" s="1"/>
  <c r="G188" i="1"/>
  <c r="G270" i="1" s="1"/>
  <c r="G146" i="1"/>
  <c r="G269" i="1" s="1"/>
  <c r="G111" i="1"/>
  <c r="G267" i="1" s="1"/>
  <c r="G84" i="1"/>
  <c r="G266" i="1" s="1"/>
  <c r="G265" i="1"/>
  <c r="G238" i="1" l="1"/>
  <c r="G240" i="1" s="1"/>
  <c r="G273" i="1" s="1"/>
  <c r="G276" i="1" s="1"/>
  <c r="G281" i="1" s="1"/>
  <c r="G243" i="1" l="1"/>
</calcChain>
</file>

<file path=xl/sharedStrings.xml><?xml version="1.0" encoding="utf-8"?>
<sst xmlns="http://schemas.openxmlformats.org/spreadsheetml/2006/main" count="202" uniqueCount="134">
  <si>
    <t>EM</t>
  </si>
  <si>
    <t>količina</t>
  </si>
  <si>
    <t>cena</t>
  </si>
  <si>
    <t>znesek</t>
  </si>
  <si>
    <t>GRADBENA DELA:</t>
  </si>
  <si>
    <t>0005</t>
  </si>
  <si>
    <t>PREDDELA</t>
  </si>
  <si>
    <t>0001</t>
  </si>
  <si>
    <t>0002</t>
  </si>
  <si>
    <t xml:space="preserve">SPLOŠNA DOLOČILA :   Vsa dela se izvajajo po določilih veljavnih tehničnih predpisov, normativov in standardov.  V ponudbenih cenah se upoštevati:  </t>
  </si>
  <si>
    <t xml:space="preserve">* vse dobave in nabave materialov  </t>
  </si>
  <si>
    <t xml:space="preserve">* horizontalne in vertikalne prenose ter prevoze  </t>
  </si>
  <si>
    <t>* vsa zavarovanja in podpiranja med izkopi, zasipi</t>
  </si>
  <si>
    <t>* odriv izkopanega materiala</t>
  </si>
  <si>
    <t>* podiranja in zavarovanja med opaženjem in betoniranjem</t>
  </si>
  <si>
    <t>* negovanje betonov med vgradnjo in po razopažanju</t>
  </si>
  <si>
    <t>* vse delovne in lovilne odre</t>
  </si>
  <si>
    <t>* vse mere kontrolirati na kraju samem oz. na gradbišču</t>
  </si>
  <si>
    <t>* upoštevati navodila nadzora in projektanta</t>
  </si>
  <si>
    <t>* pri opisih upoštevati tehnično poročilo arhitekture, načrt gradbenih konstrukcij</t>
  </si>
  <si>
    <t>* sestavni del popisov so sheme oken, vrat in sten, ki v primeru razlike s popisom veljajo podatki v shemi.</t>
  </si>
  <si>
    <t>0010</t>
  </si>
  <si>
    <t xml:space="preserve">Pripravljalna dela z organizacijo gradbišča, pripravo terena, dostavo, pripravo gr. opreme, postavitev pomožnih objektov, zaščitne ograje, opozorilnih tabel in znakov, (ocenjeno). </t>
  </si>
  <si>
    <t>ura</t>
  </si>
  <si>
    <t>meter</t>
  </si>
  <si>
    <t>0059</t>
  </si>
  <si>
    <t>Postavljanje profilov za določitev višin in linij posameznih elementov za izvedbo zunanjega igrišča, (robniki, lamele, palisade, manjši oporni zidovi, odvodnjavanje...), vključno z zavarovanjem.</t>
  </si>
  <si>
    <t>kos</t>
  </si>
  <si>
    <t>m2</t>
  </si>
  <si>
    <t>PREDDELA - skupaj</t>
  </si>
  <si>
    <t>RUŠITVE</t>
  </si>
  <si>
    <t>0020</t>
  </si>
  <si>
    <t>Rušenje masivnih armirano  betonskih temeljev ne glede na velikost in kvaliteto betona. Rušenje brez miniranja s transportom na deponijo do 15 km. Točna količina se določi med delom na objektu, glede na dejanske dimenzije obstoječih temeljev.</t>
  </si>
  <si>
    <t>m3</t>
  </si>
  <si>
    <t>RUŠITVE - skupaj</t>
  </si>
  <si>
    <t>ZEMELJSKA DELA</t>
  </si>
  <si>
    <t>0006</t>
  </si>
  <si>
    <t>Površinski strojni izkop z nakladanjem na prevozno sredstvo v terenu I-II. ktg.</t>
  </si>
  <si>
    <t>0011</t>
  </si>
  <si>
    <t>0033</t>
  </si>
  <si>
    <t>Strojni, (delno ročni) izkop za točkovne temelje tlorisne površine 1-4 m2 z odmetavanjem ob robu izkopa. Izkop v terenu III. ktg. globine do 2.0 m.</t>
  </si>
  <si>
    <t>0053</t>
  </si>
  <si>
    <t>Strojno planiranje terena s točnostjo +- 3 cm.</t>
  </si>
  <si>
    <t>0054</t>
  </si>
  <si>
    <t>Ročno planiranje dna temeljev s točnostjo +- 3.0 cm.</t>
  </si>
  <si>
    <t>0065</t>
  </si>
  <si>
    <t>Strojno zasipanje za zidovi, temelji z nakladanjem in odvozom materiala I- III. ktg. z deponije na gradbišču ter nabijanjem v plasteh po 30 cm. Deb. nasutja cca. 50 cm.</t>
  </si>
  <si>
    <t>0071</t>
  </si>
  <si>
    <t>ZEMELJSKA DELA - skupaj</t>
  </si>
  <si>
    <t>0030</t>
  </si>
  <si>
    <t>BETONSKA DELA</t>
  </si>
  <si>
    <t>0007</t>
  </si>
  <si>
    <t>kg</t>
  </si>
  <si>
    <t>0008</t>
  </si>
  <si>
    <t>Strojna izdelava in ročna montaža srednje zahtevne armature iz betonskega jekla RA 400/500 -2 ( S 400 ) premera nad 12 mm.</t>
  </si>
  <si>
    <t>Vgrajevanje podložnega betona v nearmirani izvedbi preseka do 0.10 m3/m2/m.</t>
  </si>
  <si>
    <t>0042</t>
  </si>
  <si>
    <t>Strojno vgrajevanje armiranega betona  preseka nad 0.30m3/m2/m, z vsemi pomožnimi deli. Beton C 25/30 ( MB 30 ).</t>
  </si>
  <si>
    <t>BETONSKA DELA - skupaj</t>
  </si>
  <si>
    <t>0050</t>
  </si>
  <si>
    <t>TESARSKA DELA</t>
  </si>
  <si>
    <t>0003</t>
  </si>
  <si>
    <t>Enostranski opaž točkovnih temeljev, opaženje, razopaženje in čiščenje. Temelji tlorisne površine od 2.0 - 4.0 m2.</t>
  </si>
  <si>
    <t>TESARSKA DELA - skupaj</t>
  </si>
  <si>
    <t>0093</t>
  </si>
  <si>
    <t>DRENAŽA</t>
  </si>
  <si>
    <t>0009</t>
  </si>
  <si>
    <t>0027</t>
  </si>
  <si>
    <t>0040</t>
  </si>
  <si>
    <t>Dobava in položitev ločilnega filca ( geosintetik )  na predhodno vgrajeni prodec.</t>
  </si>
  <si>
    <t>DRENAŽA - skupaj</t>
  </si>
  <si>
    <t>0095</t>
  </si>
  <si>
    <t>ZUNANJA DELA</t>
  </si>
  <si>
    <t>0131</t>
  </si>
  <si>
    <t>Dobava, nasutje in rastiranje zapornega vrhnjega ustroja v deb. cca 5 cm v naklonu 0,5 % iz zmrzlinsko odpornega peska granulacije 4 - 8 mm. Glej detajl v projektu.</t>
  </si>
  <si>
    <t>0132</t>
  </si>
  <si>
    <t>0162</t>
  </si>
  <si>
    <t>0170</t>
  </si>
  <si>
    <t>Sejanje trave na pripravljene površine z dobavo semena, zagrebljanjem semena in rahlim uvaljanjem posejane površine, travna mešanica.</t>
  </si>
  <si>
    <t>0197</t>
  </si>
  <si>
    <t>ZUNANJA DELA - skupaj</t>
  </si>
  <si>
    <t>0098</t>
  </si>
  <si>
    <t>0104</t>
  </si>
  <si>
    <t>OGRAJA</t>
  </si>
  <si>
    <t>0063</t>
  </si>
  <si>
    <t>0066</t>
  </si>
  <si>
    <t>OGRAJA - skupaj</t>
  </si>
  <si>
    <t>0490</t>
  </si>
  <si>
    <t>NEPREDVIDENA GRADBENA DELA</t>
  </si>
  <si>
    <t>Nepredvidena gradbena dela 3% gradbenih del.</t>
  </si>
  <si>
    <t>%</t>
  </si>
  <si>
    <t>NEPREDVIDENA GRADBENA DELA - skupaj</t>
  </si>
  <si>
    <t>SKUPAJ GRADBENA DELA</t>
  </si>
  <si>
    <t>REKAPITULACIJA</t>
  </si>
  <si>
    <t>A. GRADBENA DELA</t>
  </si>
  <si>
    <t>ZUNANJA RAZSVETLJAVA</t>
  </si>
  <si>
    <t>Skupaj gradbena dela</t>
  </si>
  <si>
    <t>SKUPAJ</t>
  </si>
  <si>
    <t>SPLOŠNA OPOMBA :   Popis je izdelan na podlagi projekta in pred izvedbo oziroma podpisom pogodbe z izvajalcem je le ta dolžan, da podrobno pregleda projekt (84 člen ZGO- ja) vključno z popisom del ter ga po potrebi dopolniti, če ugotovi, da določene postavke in količine niso natančno definirane ali niso zajete v projektantskem popisu del.</t>
  </si>
  <si>
    <t>SPLOŠNA OPOMBA RUŠITVENIH DEL:   Vsa rušitvena dela se mora izvajati pod nadzorom odgovornega projektanta, nadzora in statika. Pri vseh delih je potrebno v ceni zajeti prenos ruševin na prevozna sredstva, transport v trajno odpadno deponijo ter plačilo vseh taks oz. dajatev za trajno odlaganje takih materialov. Vse postavke se obračunavajo v volumnu konstrukcije, brez koeficienta povečanja volumna materiala ob rušenju. Ponudbnik je dolžan pred podpisom pogodbe pregledati objekt - dejansko stanje in le to uskladiti popisno, količinsko in cenovno z investitorjem, za uskladitev končne cene pred podpisom pogodbe.</t>
  </si>
  <si>
    <t>Odstranitev obstoječe umetne trave z začasnim deponiranjem na območju gradbišča. Pazljivo odstranjevanje zaradi možnosti kasnejše ponovne uporabe. OPOMBA: demontažo obstoječe montažne ograje okoli igrišča odstrani investitor pred pričetkom gradbenih del.</t>
  </si>
  <si>
    <t>Površinski strojni izkop z nakladanjem na prevozno sredstvo v terenu III. ktg. Točna količina se določi med delom na objektu, glede na kvaliteto materiala na območju izkopa in dejanska količina nasutja v območju presostatične dvorane za hokej.</t>
  </si>
  <si>
    <t>Dobava in polaganje drenažnih PVC " RAUDRIL"  cevi z izravnavo in utrditvijo podlage, polaganje cevi ter nabijanjem gline  ( betona ) ob straneh s padcem proti cevi. Cevi fi 100 mm. OPOMBA: količina zajema cca. 50 % dejanske količine, ker je drenaža v celoti že izdelana in se jo samo pogleda in po potrebi delno prenovi.</t>
  </si>
  <si>
    <t>Dobava in polaganje drenažnih PVC " RAUDRIL"  cevi z izravnavo in utrditvijo podlage, polaganje cevi ter nabijanjem gline ( betona ) ob straneh s padcem proti cevi. Cevi fi 150 mm. Velja ista opomba, kot pri prejšnji postavki.</t>
  </si>
  <si>
    <t>0045</t>
  </si>
  <si>
    <t>Kompletna izdelava ponikovalnice iz bet. cevi fi 100 cm z izkopom, izvedbe protifilterskega sloja, betonske plošče pod vtočno cevjo in zasutje s kroglami cca. 3,8 m3/kom. Globina 2-3 m z LTŽ pokrovom. Točna globina ponikovalnice se določi med delom na propustnost tal na območju ponikovalnice.</t>
  </si>
  <si>
    <t>Kompletna izvedba začrtanja nogometnega igrišča na površino iz umetne trave. Izvedba črt za nogometno igrišče klasičnih dimenzij. OPOMBA: zarisovanje igrišča je zajeto pri dobavi in izvedbi umetne trave.</t>
  </si>
  <si>
    <t>0060</t>
  </si>
  <si>
    <t>Dobava in vgraditev kableskih PVC cevi za prehod kablov. PVC cevi fi 75 mm, vključno z izvedbo priklopov cevi pred betoniranjem temeljev (kol. 6).</t>
  </si>
  <si>
    <t>0133</t>
  </si>
  <si>
    <t>Strojno ščetkanje igralne površine in priprava za uporabo.</t>
  </si>
  <si>
    <t>Izdelava, dobava in montaža kovinske ravne ograje v višini 2,5 m. Ograja iz kov. stebričkov iz kvadrat cevi 100 x 100 x 5 mm v rastru 3,0 m vbetonirane v predhodno izdelane točkovne temelje z ponilom iz zaščitne cinkane (plastificirane) mreže in temeljnim premazom in 2x končnim premazom. Glej detajl v projektu.</t>
  </si>
  <si>
    <t>0064</t>
  </si>
  <si>
    <t>Isto kot prejšnja postavka samo ograja višine 4.0 m.</t>
  </si>
  <si>
    <t>Isto kot prejšnja postavka samo ograja višine 8.0 m iz dvakrat cevi dim. 200 x 120 x 6,3 mm z razliko, da je v višini med 4 - 8,0 m polnilo iz petene lovilne mreže. Izvedba ograje za obema goloma, vključno s temeljnim in 2x končnim premazom. Glej detajl v projektu.</t>
  </si>
  <si>
    <t>0080</t>
  </si>
  <si>
    <t>0082</t>
  </si>
  <si>
    <t>0047</t>
  </si>
  <si>
    <t>Kompletna izvedba AB okroglega stebra višine 12,0 m nad nivojem temelja. Steber konusne oblike iz dim. fi 40 cm na fi 20 cm vključno z vbetoniranjem v AB točkovni temelj. Glej detajl v projektu.</t>
  </si>
  <si>
    <t>Izdelava, dobava in montaža že enokrilnih kovinskih vrat v sklopu ograje dim. 100 x 250 cm. Okvir iz okroglih cevi fi 80 mm, francoska nasadila, kovinska kljuka, cilindrična ključavnica, polnilo jeklena zaščitna mreža s premerom žic fi 4 mm s temeljnim in 2x končnim premazom.</t>
  </si>
  <si>
    <t>Isto kot prejšnja postavka samo izvedba dvokrilnih vrat dim. 290 x 250 cm. Glej detajl v projektu.</t>
  </si>
  <si>
    <t>dimenzija igrišča: 100 x 54 m</t>
  </si>
  <si>
    <t>dimenzija igralne površine: 95 x 50 m</t>
  </si>
  <si>
    <t xml:space="preserve">Dobava in strojno polnjenje umetne trave po navodilih proizvajalca s polnilom: </t>
  </si>
  <si>
    <t>0134</t>
  </si>
  <si>
    <t>Odvoz odkopanega materiala s kamionom kiperjem na gradbeno deponijo H =15 km z nakladanjem, razkladanjem razgrinjanjem, planiranjem in utrjevanjem v slojih po 50 cm. (vključno s stroški deponiranja)</t>
  </si>
  <si>
    <t xml:space="preserve">Strojna izdelava in ročna montaža srednje zahtevne armature iz betonskega jekla RA 400/500-2  (S 400) premera do fi 12mm, (ocenjeno). </t>
  </si>
  <si>
    <t>Humuziranje s transportom humusa z gradb. deponije in rastiranjem v plasteh. Dovoz do cca. 100 m.</t>
  </si>
  <si>
    <t xml:space="preserve"> okrogel spran in sušen kremenčev pesek granulacije 0,4 - 0,8 mm (20 kg/m2)</t>
  </si>
  <si>
    <t xml:space="preserve">barvan SBR gumi granulat z PU zeleno barvo, granulacije po zahtevi proizvajalca - FIFA 2*  (16 kg/m2) </t>
  </si>
  <si>
    <r>
      <t>Dobava in montaža monofilementne umetne trave zadnje generacije na pripravljeno drenirano podlago, trava s FIFA 2</t>
    </r>
    <r>
      <rPr>
        <sz val="9.9499999999999993"/>
        <color indexed="8"/>
        <rFont val="Symbol"/>
        <family val="1"/>
        <charset val="2"/>
      </rPr>
      <t>*</t>
    </r>
    <r>
      <rPr>
        <sz val="9.9499999999999993"/>
        <color indexed="8"/>
        <rFont val="Arial"/>
        <family val="2"/>
        <charset val="238"/>
      </rPr>
      <t xml:space="preserve"> certifikatom (Labosport test) kot npr. Limonta diamond P+60 ali po kakovosti enakovredna trava, s posebno oblikovanimi ravnimi monofilamentimi vlakni iz 100 % polyetilena, v rolah širine 410 cm,  višina vlaken 60 mm, gostota tkanja min. 7.900 voz./m2, debelina vlakna min. 220 micron, finoča preje min. 12.000 dTex, z vgrajevanjem belih linij iz umetne trave, vključno z dodatnim vrisanjem stranskih igrišč v modri barvi (stranske linije + golmanski prostor).</t>
    </r>
  </si>
  <si>
    <t>ZUNANJA RAZSVETLJAVA - skupaj</t>
  </si>
  <si>
    <t>Izkop in zasip jarka v terenu III. ktg. globine do 100 cm s planiranjem dna in izdelavo posteljice ter 10 cm nadkritja iz peska 0-8 mm.</t>
  </si>
  <si>
    <t>Nabava, dobava in vgradnja drenažnega sloja igrišča iz tolčenca granulacije do 60 mm v sloju deb. cca. 20 cm vključno z z planiranjem in urjevanjem. Nasutje se izvaja po položitvi drenažnic cevi v naklonu 0,5%, (glej detajl v projektu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</si>
</sst>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MS Sans Serif"/>
      <charset val="238"/>
    </font>
    <font>
      <sz val="8"/>
      <name val="MS Sans Serif"/>
      <charset val="238"/>
    </font>
    <font>
      <sz val="10"/>
      <color indexed="8"/>
      <name val="Arial"/>
      <family val="2"/>
      <charset val="238"/>
    </font>
    <font>
      <sz val="9.949999999999999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949999999999999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9.9499999999999993"/>
      <color indexed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" fontId="5" fillId="0" borderId="1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4" fontId="3" fillId="0" borderId="0" xfId="0" applyNumberFormat="1" applyFont="1"/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/>
    <xf numFmtId="0" fontId="2" fillId="0" borderId="1" xfId="0" applyFont="1" applyBorder="1"/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49" fontId="2" fillId="0" borderId="0" xfId="0" applyNumberFormat="1" applyFont="1" applyAlignment="1">
      <alignment vertical="top"/>
    </xf>
    <xf numFmtId="4" fontId="2" fillId="0" borderId="0" xfId="0" applyNumberFormat="1" applyFont="1"/>
    <xf numFmtId="0" fontId="4" fillId="0" borderId="0" xfId="0" applyFont="1" applyAlignment="1">
      <alignment horizontal="justify" vertical="top" wrapText="1"/>
    </xf>
    <xf numFmtId="4" fontId="4" fillId="0" borderId="0" xfId="0" applyNumberFormat="1" applyFont="1"/>
    <xf numFmtId="0" fontId="2" fillId="0" borderId="2" xfId="0" applyFont="1" applyBorder="1"/>
    <xf numFmtId="0" fontId="6" fillId="0" borderId="0" xfId="0" applyFont="1" applyAlignment="1">
      <alignment horizontal="center"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topLeftCell="A238" workbookViewId="0">
      <selection activeCell="B143" sqref="B143"/>
    </sheetView>
  </sheetViews>
  <sheetFormatPr defaultRowHeight="12.75" x14ac:dyDescent="0.2"/>
  <cols>
    <col min="1" max="1" width="6.7109375" style="9" customWidth="1"/>
    <col min="2" max="2" width="40.28515625" style="9" customWidth="1"/>
    <col min="3" max="3" width="5.7109375" style="9" customWidth="1"/>
    <col min="4" max="4" width="9.140625" style="9"/>
    <col min="5" max="5" width="11.5703125" style="9" customWidth="1"/>
    <col min="6" max="6" width="4" style="9" customWidth="1"/>
    <col min="7" max="7" width="11.7109375" style="9" customWidth="1"/>
    <col min="8" max="15" width="9.140625" style="9"/>
    <col min="16" max="16" width="9.140625" style="22"/>
    <col min="17" max="16384" width="9.140625" style="9"/>
  </cols>
  <sheetData>
    <row r="1" spans="1:16" x14ac:dyDescent="0.2">
      <c r="C1" s="10" t="s">
        <v>0</v>
      </c>
      <c r="D1" s="10" t="s">
        <v>1</v>
      </c>
      <c r="E1" s="11" t="s">
        <v>2</v>
      </c>
      <c r="G1" s="12" t="s">
        <v>3</v>
      </c>
      <c r="P1" s="27"/>
    </row>
    <row r="2" spans="1:16" x14ac:dyDescent="0.2">
      <c r="B2" s="9" t="s">
        <v>4</v>
      </c>
    </row>
    <row r="4" spans="1:16" x14ac:dyDescent="0.2">
      <c r="A4" s="5" t="s">
        <v>5</v>
      </c>
      <c r="B4" s="13" t="s">
        <v>6</v>
      </c>
    </row>
    <row r="6" spans="1:16" ht="102" customHeight="1" x14ac:dyDescent="0.2">
      <c r="A6" s="4" t="s">
        <v>7</v>
      </c>
      <c r="B6" s="1" t="s">
        <v>98</v>
      </c>
    </row>
    <row r="9" spans="1:16" ht="51" customHeight="1" x14ac:dyDescent="0.2">
      <c r="A9" s="4" t="s">
        <v>8</v>
      </c>
      <c r="B9" s="14" t="s">
        <v>9</v>
      </c>
    </row>
    <row r="10" spans="1:16" ht="17.25" customHeight="1" x14ac:dyDescent="0.2">
      <c r="B10" s="14" t="s">
        <v>10</v>
      </c>
      <c r="C10" s="3"/>
      <c r="D10" s="15"/>
      <c r="E10" s="15"/>
      <c r="G10" s="15"/>
    </row>
    <row r="11" spans="1:16" ht="17.25" customHeight="1" x14ac:dyDescent="0.2">
      <c r="B11" s="14" t="s">
        <v>11</v>
      </c>
      <c r="C11" s="3"/>
      <c r="D11" s="15"/>
      <c r="E11" s="15"/>
      <c r="G11" s="15"/>
    </row>
    <row r="12" spans="1:16" ht="24.75" customHeight="1" x14ac:dyDescent="0.2">
      <c r="B12" s="14" t="s">
        <v>12</v>
      </c>
      <c r="C12" s="3"/>
      <c r="D12" s="15"/>
      <c r="E12" s="15"/>
      <c r="G12" s="15"/>
    </row>
    <row r="13" spans="1:16" ht="17.25" customHeight="1" x14ac:dyDescent="0.2">
      <c r="B13" s="14" t="s">
        <v>13</v>
      </c>
      <c r="C13" s="3"/>
      <c r="D13" s="15"/>
      <c r="E13" s="15"/>
      <c r="G13" s="15"/>
    </row>
    <row r="14" spans="1:16" ht="25.5" customHeight="1" x14ac:dyDescent="0.2">
      <c r="B14" s="14" t="s">
        <v>14</v>
      </c>
      <c r="C14" s="3"/>
      <c r="D14" s="15"/>
      <c r="E14" s="15"/>
      <c r="G14" s="15"/>
    </row>
    <row r="15" spans="1:16" ht="25.5" customHeight="1" x14ac:dyDescent="0.2">
      <c r="B15" s="14" t="s">
        <v>15</v>
      </c>
      <c r="C15" s="3"/>
      <c r="D15" s="15"/>
      <c r="E15" s="15"/>
      <c r="G15" s="15"/>
    </row>
    <row r="16" spans="1:16" ht="17.25" customHeight="1" x14ac:dyDescent="0.2">
      <c r="B16" s="14" t="s">
        <v>16</v>
      </c>
      <c r="C16" s="3"/>
      <c r="D16" s="15"/>
      <c r="E16" s="15"/>
      <c r="G16" s="15"/>
    </row>
    <row r="17" spans="1:7" ht="27" customHeight="1" x14ac:dyDescent="0.2">
      <c r="B17" s="14" t="s">
        <v>17</v>
      </c>
      <c r="C17" s="3"/>
      <c r="D17" s="15"/>
      <c r="E17" s="15"/>
      <c r="G17" s="15"/>
    </row>
    <row r="18" spans="1:7" ht="17.25" customHeight="1" x14ac:dyDescent="0.2">
      <c r="B18" s="14" t="s">
        <v>18</v>
      </c>
      <c r="C18" s="3"/>
      <c r="D18" s="15"/>
      <c r="E18" s="15"/>
      <c r="G18" s="15"/>
    </row>
    <row r="19" spans="1:7" ht="26.25" customHeight="1" x14ac:dyDescent="0.2">
      <c r="B19" s="14" t="s">
        <v>19</v>
      </c>
      <c r="C19" s="3"/>
      <c r="D19" s="15"/>
      <c r="E19" s="15"/>
      <c r="G19" s="15"/>
    </row>
    <row r="20" spans="1:7" ht="38.25" customHeight="1" x14ac:dyDescent="0.2">
      <c r="B20" s="14" t="s">
        <v>20</v>
      </c>
    </row>
    <row r="21" spans="1:7" x14ac:dyDescent="0.2">
      <c r="B21" s="14"/>
    </row>
    <row r="24" spans="1:7" ht="51" customHeight="1" x14ac:dyDescent="0.2">
      <c r="A24" s="4" t="s">
        <v>21</v>
      </c>
      <c r="B24" s="1" t="s">
        <v>22</v>
      </c>
    </row>
    <row r="25" spans="1:7" x14ac:dyDescent="0.2">
      <c r="C25" s="3" t="s">
        <v>23</v>
      </c>
      <c r="D25" s="15">
        <v>60</v>
      </c>
      <c r="E25" s="15">
        <v>0</v>
      </c>
      <c r="G25" s="15">
        <f>D25*E25</f>
        <v>0</v>
      </c>
    </row>
    <row r="26" spans="1:7" x14ac:dyDescent="0.2">
      <c r="G26" s="15"/>
    </row>
    <row r="27" spans="1:7" x14ac:dyDescent="0.2">
      <c r="G27" s="15"/>
    </row>
    <row r="28" spans="1:7" x14ac:dyDescent="0.2">
      <c r="G28" s="15"/>
    </row>
    <row r="29" spans="1:7" ht="63.75" customHeight="1" x14ac:dyDescent="0.2">
      <c r="A29" s="4" t="s">
        <v>25</v>
      </c>
      <c r="B29" s="1" t="s">
        <v>26</v>
      </c>
      <c r="G29" s="15"/>
    </row>
    <row r="30" spans="1:7" x14ac:dyDescent="0.2">
      <c r="C30" s="3" t="s">
        <v>27</v>
      </c>
      <c r="D30" s="15">
        <v>74</v>
      </c>
      <c r="E30" s="15">
        <v>0</v>
      </c>
      <c r="G30" s="15">
        <f>D30*E30</f>
        <v>0</v>
      </c>
    </row>
    <row r="31" spans="1:7" x14ac:dyDescent="0.2">
      <c r="G31" s="15"/>
    </row>
    <row r="32" spans="1:7" ht="13.5" thickBot="1" x14ac:dyDescent="0.25">
      <c r="A32" s="16" t="s">
        <v>5</v>
      </c>
      <c r="B32" s="17" t="s">
        <v>29</v>
      </c>
      <c r="C32" s="19"/>
      <c r="D32" s="19"/>
      <c r="E32" s="19"/>
      <c r="F32" s="19"/>
      <c r="G32" s="18">
        <f>SUM(G25:G31)</f>
        <v>0</v>
      </c>
    </row>
    <row r="33" spans="1:7" x14ac:dyDescent="0.2">
      <c r="A33" s="5" t="s">
        <v>21</v>
      </c>
      <c r="B33" s="13" t="s">
        <v>30</v>
      </c>
      <c r="G33" s="15"/>
    </row>
    <row r="34" spans="1:7" x14ac:dyDescent="0.2">
      <c r="G34" s="15"/>
    </row>
    <row r="35" spans="1:7" ht="191.25" customHeight="1" x14ac:dyDescent="0.2">
      <c r="A35" s="4" t="s">
        <v>7</v>
      </c>
      <c r="B35" s="2" t="s">
        <v>99</v>
      </c>
      <c r="G35" s="15"/>
    </row>
    <row r="36" spans="1:7" x14ac:dyDescent="0.2">
      <c r="G36" s="15"/>
    </row>
    <row r="37" spans="1:7" x14ac:dyDescent="0.2">
      <c r="G37" s="15"/>
    </row>
    <row r="38" spans="1:7" x14ac:dyDescent="0.2">
      <c r="G38" s="15"/>
    </row>
    <row r="39" spans="1:7" ht="76.5" customHeight="1" x14ac:dyDescent="0.2">
      <c r="A39" s="4" t="s">
        <v>31</v>
      </c>
      <c r="B39" s="1" t="s">
        <v>32</v>
      </c>
      <c r="G39" s="15"/>
    </row>
    <row r="40" spans="1:7" x14ac:dyDescent="0.2">
      <c r="C40" s="3" t="s">
        <v>33</v>
      </c>
      <c r="D40" s="15">
        <v>19</v>
      </c>
      <c r="E40" s="15">
        <v>0</v>
      </c>
      <c r="G40" s="15">
        <f>D40*E40</f>
        <v>0</v>
      </c>
    </row>
    <row r="41" spans="1:7" x14ac:dyDescent="0.2">
      <c r="G41" s="15"/>
    </row>
    <row r="42" spans="1:7" ht="13.5" thickBot="1" x14ac:dyDescent="0.25">
      <c r="A42" s="16" t="s">
        <v>21</v>
      </c>
      <c r="B42" s="17" t="s">
        <v>34</v>
      </c>
      <c r="C42" s="19"/>
      <c r="D42" s="19"/>
      <c r="E42" s="19"/>
      <c r="F42" s="19"/>
      <c r="G42" s="18">
        <f>SUM(G40:G41)</f>
        <v>0</v>
      </c>
    </row>
    <row r="43" spans="1:7" x14ac:dyDescent="0.2">
      <c r="G43" s="15"/>
    </row>
    <row r="44" spans="1:7" x14ac:dyDescent="0.2">
      <c r="G44" s="15"/>
    </row>
    <row r="45" spans="1:7" x14ac:dyDescent="0.2">
      <c r="G45" s="15"/>
    </row>
    <row r="46" spans="1:7" x14ac:dyDescent="0.2">
      <c r="A46" s="5" t="s">
        <v>31</v>
      </c>
      <c r="B46" s="13" t="s">
        <v>35</v>
      </c>
      <c r="G46" s="15"/>
    </row>
    <row r="47" spans="1:7" x14ac:dyDescent="0.2">
      <c r="G47" s="15"/>
    </row>
    <row r="48" spans="1:7" ht="78" customHeight="1" x14ac:dyDescent="0.2">
      <c r="A48" s="4" t="s">
        <v>36</v>
      </c>
      <c r="B48" s="1" t="s">
        <v>100</v>
      </c>
      <c r="G48" s="15"/>
    </row>
    <row r="49" spans="1:7" x14ac:dyDescent="0.2">
      <c r="C49" s="3" t="s">
        <v>28</v>
      </c>
      <c r="D49" s="15">
        <v>800</v>
      </c>
      <c r="E49" s="15">
        <v>0</v>
      </c>
      <c r="G49" s="15">
        <f>D49*E49</f>
        <v>0</v>
      </c>
    </row>
    <row r="50" spans="1:7" x14ac:dyDescent="0.2">
      <c r="G50" s="15"/>
    </row>
    <row r="51" spans="1:7" x14ac:dyDescent="0.2">
      <c r="G51" s="15"/>
    </row>
    <row r="52" spans="1:7" x14ac:dyDescent="0.2">
      <c r="G52" s="15"/>
    </row>
    <row r="53" spans="1:7" ht="25.5" customHeight="1" x14ac:dyDescent="0.2">
      <c r="A53" s="4" t="s">
        <v>21</v>
      </c>
      <c r="B53" s="1" t="s">
        <v>37</v>
      </c>
      <c r="G53" s="15"/>
    </row>
    <row r="54" spans="1:7" x14ac:dyDescent="0.2">
      <c r="C54" s="3" t="s">
        <v>33</v>
      </c>
      <c r="D54" s="15">
        <v>840</v>
      </c>
      <c r="E54" s="15">
        <v>0</v>
      </c>
      <c r="G54" s="15">
        <f>D54*E54</f>
        <v>0</v>
      </c>
    </row>
    <row r="55" spans="1:7" x14ac:dyDescent="0.2">
      <c r="G55" s="15"/>
    </row>
    <row r="56" spans="1:7" x14ac:dyDescent="0.2">
      <c r="G56" s="15"/>
    </row>
    <row r="57" spans="1:7" x14ac:dyDescent="0.2">
      <c r="G57" s="15"/>
    </row>
    <row r="58" spans="1:7" ht="83.25" customHeight="1" x14ac:dyDescent="0.2">
      <c r="A58" s="4" t="s">
        <v>38</v>
      </c>
      <c r="B58" s="1" t="s">
        <v>101</v>
      </c>
      <c r="G58" s="15"/>
    </row>
    <row r="59" spans="1:7" x14ac:dyDescent="0.2">
      <c r="C59" s="3" t="s">
        <v>33</v>
      </c>
      <c r="D59" s="15">
        <v>1060</v>
      </c>
      <c r="E59" s="15">
        <v>0</v>
      </c>
      <c r="G59" s="15">
        <f>D59*E59</f>
        <v>0</v>
      </c>
    </row>
    <row r="60" spans="1:7" x14ac:dyDescent="0.2">
      <c r="G60" s="15"/>
    </row>
    <row r="61" spans="1:7" ht="51" customHeight="1" x14ac:dyDescent="0.2">
      <c r="A61" s="4" t="s">
        <v>39</v>
      </c>
      <c r="B61" s="1" t="s">
        <v>40</v>
      </c>
      <c r="G61" s="15"/>
    </row>
    <row r="62" spans="1:7" x14ac:dyDescent="0.2">
      <c r="C62" s="3" t="s">
        <v>33</v>
      </c>
      <c r="D62" s="15">
        <v>121</v>
      </c>
      <c r="E62" s="15">
        <v>0</v>
      </c>
      <c r="G62" s="15">
        <f>D62*E62</f>
        <v>0</v>
      </c>
    </row>
    <row r="63" spans="1:7" x14ac:dyDescent="0.2">
      <c r="G63" s="15"/>
    </row>
    <row r="64" spans="1:7" x14ac:dyDescent="0.2">
      <c r="G64" s="15"/>
    </row>
    <row r="65" spans="1:7" x14ac:dyDescent="0.2">
      <c r="G65" s="15"/>
    </row>
    <row r="66" spans="1:7" x14ac:dyDescent="0.2">
      <c r="A66" s="4" t="s">
        <v>41</v>
      </c>
      <c r="B66" s="1" t="s">
        <v>42</v>
      </c>
      <c r="G66" s="15"/>
    </row>
    <row r="67" spans="1:7" x14ac:dyDescent="0.2">
      <c r="C67" s="3" t="s">
        <v>28</v>
      </c>
      <c r="D67" s="15">
        <v>5044</v>
      </c>
      <c r="E67" s="15">
        <v>0</v>
      </c>
      <c r="G67" s="15">
        <f>D67*E67</f>
        <v>0</v>
      </c>
    </row>
    <row r="68" spans="1:7" x14ac:dyDescent="0.2">
      <c r="G68" s="15"/>
    </row>
    <row r="69" spans="1:7" x14ac:dyDescent="0.2">
      <c r="G69" s="15"/>
    </row>
    <row r="70" spans="1:7" x14ac:dyDescent="0.2">
      <c r="G70" s="15"/>
    </row>
    <row r="71" spans="1:7" ht="25.5" customHeight="1" x14ac:dyDescent="0.2">
      <c r="A71" s="4" t="s">
        <v>43</v>
      </c>
      <c r="B71" s="1" t="s">
        <v>44</v>
      </c>
      <c r="G71" s="15"/>
    </row>
    <row r="72" spans="1:7" x14ac:dyDescent="0.2">
      <c r="C72" s="3" t="s">
        <v>28</v>
      </c>
      <c r="D72" s="15">
        <v>56</v>
      </c>
      <c r="E72" s="15">
        <v>0</v>
      </c>
      <c r="G72" s="15">
        <f>D72*E72</f>
        <v>0</v>
      </c>
    </row>
    <row r="73" spans="1:7" x14ac:dyDescent="0.2">
      <c r="G73" s="15"/>
    </row>
    <row r="74" spans="1:7" x14ac:dyDescent="0.2">
      <c r="G74" s="15"/>
    </row>
    <row r="75" spans="1:7" x14ac:dyDescent="0.2">
      <c r="G75" s="15"/>
    </row>
    <row r="76" spans="1:7" ht="51" customHeight="1" x14ac:dyDescent="0.2">
      <c r="A76" s="4" t="s">
        <v>45</v>
      </c>
      <c r="B76" s="1" t="s">
        <v>46</v>
      </c>
      <c r="G76" s="15"/>
    </row>
    <row r="77" spans="1:7" x14ac:dyDescent="0.2">
      <c r="C77" s="3" t="s">
        <v>33</v>
      </c>
      <c r="D77" s="15">
        <v>85</v>
      </c>
      <c r="E77" s="15">
        <v>0</v>
      </c>
      <c r="G77" s="15">
        <f>D77*E77</f>
        <v>0</v>
      </c>
    </row>
    <row r="78" spans="1:7" x14ac:dyDescent="0.2">
      <c r="G78" s="15"/>
    </row>
    <row r="79" spans="1:7" x14ac:dyDescent="0.2">
      <c r="G79" s="15"/>
    </row>
    <row r="80" spans="1:7" x14ac:dyDescent="0.2">
      <c r="G80" s="15"/>
    </row>
    <row r="81" spans="1:7" ht="65.25" customHeight="1" x14ac:dyDescent="0.2">
      <c r="A81" s="4" t="s">
        <v>47</v>
      </c>
      <c r="B81" s="1" t="s">
        <v>125</v>
      </c>
      <c r="G81" s="15"/>
    </row>
    <row r="82" spans="1:7" x14ac:dyDescent="0.2">
      <c r="C82" s="3" t="s">
        <v>33</v>
      </c>
      <c r="D82" s="15">
        <v>2297</v>
      </c>
      <c r="E82" s="15">
        <v>0</v>
      </c>
      <c r="G82" s="15">
        <f>D82*E82</f>
        <v>0</v>
      </c>
    </row>
    <row r="83" spans="1:7" x14ac:dyDescent="0.2">
      <c r="G83" s="15"/>
    </row>
    <row r="84" spans="1:7" ht="13.5" thickBot="1" x14ac:dyDescent="0.25">
      <c r="A84" s="16" t="s">
        <v>31</v>
      </c>
      <c r="B84" s="17" t="s">
        <v>48</v>
      </c>
      <c r="C84" s="19"/>
      <c r="D84" s="19"/>
      <c r="E84" s="19"/>
      <c r="F84" s="19"/>
      <c r="G84" s="18">
        <f>SUM(G49:G83)</f>
        <v>0</v>
      </c>
    </row>
    <row r="85" spans="1:7" x14ac:dyDescent="0.2">
      <c r="G85" s="15"/>
    </row>
    <row r="86" spans="1:7" x14ac:dyDescent="0.2">
      <c r="G86" s="15"/>
    </row>
    <row r="87" spans="1:7" x14ac:dyDescent="0.2">
      <c r="G87" s="15"/>
    </row>
    <row r="88" spans="1:7" x14ac:dyDescent="0.2">
      <c r="A88" s="5" t="s">
        <v>49</v>
      </c>
      <c r="B88" s="13" t="s">
        <v>50</v>
      </c>
      <c r="G88" s="15"/>
    </row>
    <row r="89" spans="1:7" x14ac:dyDescent="0.2">
      <c r="G89" s="15"/>
    </row>
    <row r="90" spans="1:7" ht="50.25" customHeight="1" x14ac:dyDescent="0.2">
      <c r="A90" s="4" t="s">
        <v>51</v>
      </c>
      <c r="B90" s="1" t="s">
        <v>126</v>
      </c>
      <c r="G90" s="15"/>
    </row>
    <row r="91" spans="1:7" x14ac:dyDescent="0.2">
      <c r="C91" s="3" t="s">
        <v>52</v>
      </c>
      <c r="D91" s="15">
        <v>550</v>
      </c>
      <c r="E91" s="15">
        <v>0</v>
      </c>
      <c r="G91" s="15">
        <f>D91*E91</f>
        <v>0</v>
      </c>
    </row>
    <row r="92" spans="1:7" x14ac:dyDescent="0.2">
      <c r="G92" s="15"/>
    </row>
    <row r="93" spans="1:7" x14ac:dyDescent="0.2">
      <c r="G93" s="15"/>
    </row>
    <row r="94" spans="1:7" x14ac:dyDescent="0.2">
      <c r="G94" s="15"/>
    </row>
    <row r="95" spans="1:7" ht="38.25" customHeight="1" x14ac:dyDescent="0.2">
      <c r="A95" s="4" t="s">
        <v>53</v>
      </c>
      <c r="B95" s="1" t="s">
        <v>54</v>
      </c>
      <c r="G95" s="15"/>
    </row>
    <row r="96" spans="1:7" x14ac:dyDescent="0.2">
      <c r="C96" s="3" t="s">
        <v>52</v>
      </c>
      <c r="D96" s="15">
        <v>1700</v>
      </c>
      <c r="E96" s="15">
        <v>0</v>
      </c>
      <c r="G96" s="15">
        <f>D96*E96</f>
        <v>0</v>
      </c>
    </row>
    <row r="97" spans="1:7" x14ac:dyDescent="0.2">
      <c r="C97" s="3"/>
      <c r="D97" s="15"/>
      <c r="E97" s="15"/>
      <c r="G97" s="15"/>
    </row>
    <row r="98" spans="1:7" x14ac:dyDescent="0.2">
      <c r="C98" s="3"/>
      <c r="D98" s="15"/>
      <c r="E98" s="15"/>
      <c r="G98" s="15"/>
    </row>
    <row r="99" spans="1:7" x14ac:dyDescent="0.2">
      <c r="C99" s="3"/>
      <c r="D99" s="15"/>
      <c r="E99" s="15"/>
      <c r="G99" s="15"/>
    </row>
    <row r="100" spans="1:7" ht="25.5" customHeight="1" x14ac:dyDescent="0.2">
      <c r="A100" s="4" t="s">
        <v>31</v>
      </c>
      <c r="B100" s="1" t="s">
        <v>55</v>
      </c>
      <c r="G100" s="15"/>
    </row>
    <row r="101" spans="1:7" x14ac:dyDescent="0.2">
      <c r="C101" s="3" t="s">
        <v>33</v>
      </c>
      <c r="D101" s="15">
        <v>3</v>
      </c>
      <c r="E101" s="15">
        <v>0</v>
      </c>
      <c r="G101" s="15">
        <f>D101*E101</f>
        <v>0</v>
      </c>
    </row>
    <row r="102" spans="1:7" x14ac:dyDescent="0.2">
      <c r="G102" s="15"/>
    </row>
    <row r="103" spans="1:7" ht="38.25" customHeight="1" x14ac:dyDescent="0.2">
      <c r="A103" s="4" t="s">
        <v>56</v>
      </c>
      <c r="B103" s="1" t="s">
        <v>57</v>
      </c>
      <c r="G103" s="15"/>
    </row>
    <row r="104" spans="1:7" x14ac:dyDescent="0.2">
      <c r="C104" s="3" t="s">
        <v>33</v>
      </c>
      <c r="D104" s="15">
        <v>36</v>
      </c>
      <c r="E104" s="15">
        <v>0</v>
      </c>
      <c r="G104" s="15">
        <f>D104*E104</f>
        <v>0</v>
      </c>
    </row>
    <row r="105" spans="1:7" x14ac:dyDescent="0.2">
      <c r="C105" s="3"/>
      <c r="D105" s="15"/>
      <c r="E105" s="15"/>
      <c r="G105" s="15"/>
    </row>
    <row r="106" spans="1:7" x14ac:dyDescent="0.2">
      <c r="C106" s="3"/>
      <c r="D106" s="15"/>
      <c r="E106" s="15"/>
      <c r="G106" s="15"/>
    </row>
    <row r="107" spans="1:7" x14ac:dyDescent="0.2">
      <c r="C107" s="3"/>
      <c r="D107" s="15"/>
      <c r="E107" s="15"/>
      <c r="G107" s="15"/>
    </row>
    <row r="108" spans="1:7" ht="63.75" x14ac:dyDescent="0.2">
      <c r="A108" s="4" t="s">
        <v>117</v>
      </c>
      <c r="B108" s="1" t="s">
        <v>118</v>
      </c>
      <c r="G108" s="15"/>
    </row>
    <row r="109" spans="1:7" x14ac:dyDescent="0.2">
      <c r="C109" s="3" t="s">
        <v>27</v>
      </c>
      <c r="D109" s="15">
        <v>8</v>
      </c>
      <c r="E109" s="15">
        <v>0</v>
      </c>
      <c r="G109" s="15">
        <f>D109*E109</f>
        <v>0</v>
      </c>
    </row>
    <row r="110" spans="1:7" x14ac:dyDescent="0.2">
      <c r="G110" s="15"/>
    </row>
    <row r="111" spans="1:7" ht="13.5" thickBot="1" x14ac:dyDescent="0.25">
      <c r="A111" s="16" t="s">
        <v>49</v>
      </c>
      <c r="B111" s="17" t="s">
        <v>58</v>
      </c>
      <c r="C111" s="19"/>
      <c r="D111" s="19"/>
      <c r="E111" s="19"/>
      <c r="F111" s="19"/>
      <c r="G111" s="18">
        <f>SUM(G91:G110)</f>
        <v>0</v>
      </c>
    </row>
    <row r="112" spans="1:7" x14ac:dyDescent="0.2">
      <c r="G112" s="15"/>
    </row>
    <row r="113" spans="1:7" x14ac:dyDescent="0.2">
      <c r="G113" s="15"/>
    </row>
    <row r="114" spans="1:7" x14ac:dyDescent="0.2">
      <c r="G114" s="15"/>
    </row>
    <row r="115" spans="1:7" x14ac:dyDescent="0.2">
      <c r="A115" s="5" t="s">
        <v>59</v>
      </c>
      <c r="B115" s="13" t="s">
        <v>60</v>
      </c>
      <c r="G115" s="15"/>
    </row>
    <row r="116" spans="1:7" x14ac:dyDescent="0.2">
      <c r="G116" s="15"/>
    </row>
    <row r="117" spans="1:7" ht="38.25" customHeight="1" x14ac:dyDescent="0.2">
      <c r="A117" s="4" t="s">
        <v>61</v>
      </c>
      <c r="B117" s="1" t="s">
        <v>62</v>
      </c>
      <c r="G117" s="15"/>
    </row>
    <row r="118" spans="1:7" x14ac:dyDescent="0.2">
      <c r="C118" s="3" t="s">
        <v>28</v>
      </c>
      <c r="D118" s="15">
        <v>72</v>
      </c>
      <c r="E118" s="15">
        <v>0</v>
      </c>
      <c r="G118" s="15">
        <f>D118*E118</f>
        <v>0</v>
      </c>
    </row>
    <row r="119" spans="1:7" x14ac:dyDescent="0.2">
      <c r="G119" s="15"/>
    </row>
    <row r="120" spans="1:7" ht="13.5" thickBot="1" x14ac:dyDescent="0.25">
      <c r="A120" s="16" t="s">
        <v>59</v>
      </c>
      <c r="B120" s="17" t="s">
        <v>63</v>
      </c>
      <c r="C120" s="19"/>
      <c r="D120" s="19"/>
      <c r="E120" s="19"/>
      <c r="F120" s="19"/>
      <c r="G120" s="18">
        <f>SUM(G118:G119)</f>
        <v>0</v>
      </c>
    </row>
    <row r="121" spans="1:7" x14ac:dyDescent="0.2">
      <c r="G121" s="15"/>
    </row>
    <row r="122" spans="1:7" x14ac:dyDescent="0.2">
      <c r="G122" s="15"/>
    </row>
    <row r="123" spans="1:7" x14ac:dyDescent="0.2">
      <c r="G123" s="15"/>
    </row>
    <row r="124" spans="1:7" x14ac:dyDescent="0.2">
      <c r="A124" s="5" t="s">
        <v>64</v>
      </c>
      <c r="B124" s="13" t="s">
        <v>65</v>
      </c>
      <c r="G124" s="15"/>
    </row>
    <row r="125" spans="1:7" x14ac:dyDescent="0.2">
      <c r="G125" s="15"/>
    </row>
    <row r="126" spans="1:7" ht="94.5" customHeight="1" x14ac:dyDescent="0.2">
      <c r="A126" s="4" t="s">
        <v>36</v>
      </c>
      <c r="B126" s="1" t="s">
        <v>102</v>
      </c>
      <c r="G126" s="15"/>
    </row>
    <row r="127" spans="1:7" x14ac:dyDescent="0.2">
      <c r="C127" s="3" t="s">
        <v>24</v>
      </c>
      <c r="D127" s="15">
        <v>250</v>
      </c>
      <c r="E127" s="15">
        <v>0</v>
      </c>
      <c r="G127" s="15">
        <f>D127*E127</f>
        <v>0</v>
      </c>
    </row>
    <row r="128" spans="1:7" ht="12" customHeight="1" x14ac:dyDescent="0.2">
      <c r="C128" s="3"/>
      <c r="D128" s="15"/>
      <c r="E128" s="15"/>
      <c r="G128" s="15"/>
    </row>
    <row r="129" spans="1:7" ht="12" customHeight="1" x14ac:dyDescent="0.2">
      <c r="G129" s="15"/>
    </row>
    <row r="130" spans="1:7" ht="12" customHeight="1" x14ac:dyDescent="0.2">
      <c r="G130" s="15"/>
    </row>
    <row r="131" spans="1:7" ht="68.25" customHeight="1" x14ac:dyDescent="0.2">
      <c r="A131" s="4" t="s">
        <v>66</v>
      </c>
      <c r="B131" s="1" t="s">
        <v>103</v>
      </c>
      <c r="G131" s="15"/>
    </row>
    <row r="132" spans="1:7" x14ac:dyDescent="0.2">
      <c r="C132" s="3" t="s">
        <v>24</v>
      </c>
      <c r="D132" s="15">
        <v>60</v>
      </c>
      <c r="E132" s="15">
        <v>0</v>
      </c>
      <c r="G132" s="15">
        <f>D132*E132</f>
        <v>0</v>
      </c>
    </row>
    <row r="133" spans="1:7" x14ac:dyDescent="0.2">
      <c r="G133" s="15"/>
    </row>
    <row r="134" spans="1:7" x14ac:dyDescent="0.2">
      <c r="G134" s="15"/>
    </row>
    <row r="135" spans="1:7" x14ac:dyDescent="0.2">
      <c r="G135" s="15"/>
    </row>
    <row r="136" spans="1:7" ht="76.5" customHeight="1" x14ac:dyDescent="0.2">
      <c r="A136" s="4" t="s">
        <v>67</v>
      </c>
      <c r="B136" s="1" t="s">
        <v>133</v>
      </c>
      <c r="G136" s="15"/>
    </row>
    <row r="137" spans="1:7" x14ac:dyDescent="0.2">
      <c r="C137" s="3" t="s">
        <v>33</v>
      </c>
      <c r="D137" s="15">
        <v>950</v>
      </c>
      <c r="E137" s="15">
        <v>0</v>
      </c>
      <c r="G137" s="15">
        <f>D137*E137</f>
        <v>0</v>
      </c>
    </row>
    <row r="138" spans="1:7" ht="25.5" customHeight="1" x14ac:dyDescent="0.2">
      <c r="A138" s="4" t="s">
        <v>68</v>
      </c>
      <c r="B138" s="1" t="s">
        <v>69</v>
      </c>
      <c r="G138" s="15"/>
    </row>
    <row r="139" spans="1:7" x14ac:dyDescent="0.2">
      <c r="C139" s="3" t="s">
        <v>28</v>
      </c>
      <c r="D139" s="15">
        <v>5533</v>
      </c>
      <c r="E139" s="15">
        <v>0</v>
      </c>
      <c r="G139" s="15">
        <f>D139*E139</f>
        <v>0</v>
      </c>
    </row>
    <row r="140" spans="1:7" x14ac:dyDescent="0.2">
      <c r="C140" s="3"/>
      <c r="D140" s="15"/>
      <c r="E140" s="15"/>
      <c r="G140" s="15"/>
    </row>
    <row r="141" spans="1:7" x14ac:dyDescent="0.2">
      <c r="C141" s="3"/>
      <c r="D141" s="15"/>
      <c r="E141" s="15"/>
      <c r="G141" s="15"/>
    </row>
    <row r="142" spans="1:7" x14ac:dyDescent="0.2">
      <c r="C142" s="3"/>
      <c r="D142" s="15"/>
      <c r="E142" s="15"/>
      <c r="G142" s="15"/>
    </row>
    <row r="143" spans="1:7" ht="89.25" x14ac:dyDescent="0.2">
      <c r="A143" s="4" t="s">
        <v>104</v>
      </c>
      <c r="B143" s="1" t="s">
        <v>105</v>
      </c>
      <c r="G143" s="15"/>
    </row>
    <row r="144" spans="1:7" x14ac:dyDescent="0.2">
      <c r="C144" s="3" t="s">
        <v>27</v>
      </c>
      <c r="D144" s="15">
        <v>2</v>
      </c>
      <c r="E144" s="15">
        <v>0</v>
      </c>
      <c r="G144" s="15">
        <f>D144*E144</f>
        <v>0</v>
      </c>
    </row>
    <row r="145" spans="1:7" x14ac:dyDescent="0.2">
      <c r="G145" s="15"/>
    </row>
    <row r="146" spans="1:7" ht="13.5" thickBot="1" x14ac:dyDescent="0.25">
      <c r="A146" s="16" t="s">
        <v>64</v>
      </c>
      <c r="B146" s="17" t="s">
        <v>70</v>
      </c>
      <c r="C146" s="19"/>
      <c r="D146" s="19"/>
      <c r="E146" s="19"/>
      <c r="F146" s="19"/>
      <c r="G146" s="18">
        <f>SUM(G127:G145)</f>
        <v>0</v>
      </c>
    </row>
    <row r="147" spans="1:7" x14ac:dyDescent="0.2">
      <c r="G147" s="15"/>
    </row>
    <row r="148" spans="1:7" x14ac:dyDescent="0.2">
      <c r="G148" s="15"/>
    </row>
    <row r="149" spans="1:7" x14ac:dyDescent="0.2">
      <c r="G149" s="15"/>
    </row>
    <row r="150" spans="1:7" x14ac:dyDescent="0.2">
      <c r="A150" s="5" t="s">
        <v>71</v>
      </c>
      <c r="B150" s="13" t="s">
        <v>72</v>
      </c>
      <c r="G150" s="15"/>
    </row>
    <row r="151" spans="1:7" x14ac:dyDescent="0.2">
      <c r="G151" s="15"/>
    </row>
    <row r="152" spans="1:7" ht="51" customHeight="1" x14ac:dyDescent="0.2">
      <c r="A152" s="4" t="s">
        <v>73</v>
      </c>
      <c r="B152" s="1" t="s">
        <v>74</v>
      </c>
      <c r="G152" s="15"/>
    </row>
    <row r="153" spans="1:7" x14ac:dyDescent="0.2">
      <c r="C153" s="3" t="s">
        <v>28</v>
      </c>
      <c r="D153" s="15">
        <v>4750</v>
      </c>
      <c r="E153" s="15">
        <v>0</v>
      </c>
      <c r="G153" s="15">
        <f>D153*E153</f>
        <v>0</v>
      </c>
    </row>
    <row r="154" spans="1:7" x14ac:dyDescent="0.2">
      <c r="C154" s="3"/>
      <c r="D154" s="15"/>
      <c r="E154" s="15"/>
      <c r="G154" s="15"/>
    </row>
    <row r="155" spans="1:7" x14ac:dyDescent="0.2">
      <c r="C155" s="3"/>
      <c r="D155" s="15"/>
      <c r="E155" s="15"/>
      <c r="G155" s="15"/>
    </row>
    <row r="156" spans="1:7" x14ac:dyDescent="0.2">
      <c r="C156" s="3"/>
      <c r="D156" s="15"/>
      <c r="E156" s="15"/>
      <c r="G156" s="15"/>
    </row>
    <row r="157" spans="1:7" ht="181.5" customHeight="1" x14ac:dyDescent="0.2">
      <c r="A157" s="4" t="s">
        <v>75</v>
      </c>
      <c r="B157" s="1" t="s">
        <v>130</v>
      </c>
      <c r="G157" s="15"/>
    </row>
    <row r="158" spans="1:7" ht="12.75" customHeight="1" x14ac:dyDescent="0.2">
      <c r="A158" s="4"/>
      <c r="B158" s="1" t="s">
        <v>121</v>
      </c>
      <c r="G158" s="15"/>
    </row>
    <row r="159" spans="1:7" ht="12.75" customHeight="1" x14ac:dyDescent="0.2">
      <c r="A159" s="4"/>
      <c r="B159" s="1" t="s">
        <v>122</v>
      </c>
      <c r="G159" s="15"/>
    </row>
    <row r="160" spans="1:7" x14ac:dyDescent="0.2">
      <c r="C160" s="3" t="s">
        <v>28</v>
      </c>
      <c r="D160" s="15">
        <v>5400</v>
      </c>
      <c r="E160" s="15">
        <v>0</v>
      </c>
      <c r="G160" s="15">
        <f>D160*E160</f>
        <v>0</v>
      </c>
    </row>
    <row r="161" spans="1:7" x14ac:dyDescent="0.2">
      <c r="C161" s="3"/>
      <c r="D161" s="15"/>
      <c r="E161" s="15"/>
      <c r="G161" s="15"/>
    </row>
    <row r="162" spans="1:7" x14ac:dyDescent="0.2">
      <c r="C162" s="3"/>
      <c r="D162" s="15"/>
      <c r="E162" s="15"/>
      <c r="G162" s="15"/>
    </row>
    <row r="163" spans="1:7" x14ac:dyDescent="0.2">
      <c r="C163" s="3"/>
      <c r="D163" s="15"/>
      <c r="E163" s="15"/>
      <c r="G163" s="15"/>
    </row>
    <row r="164" spans="1:7" ht="25.5" x14ac:dyDescent="0.2">
      <c r="A164" s="4" t="s">
        <v>109</v>
      </c>
      <c r="B164" s="1" t="s">
        <v>123</v>
      </c>
      <c r="G164" s="15"/>
    </row>
    <row r="165" spans="1:7" ht="25.5" x14ac:dyDescent="0.2">
      <c r="A165" s="4"/>
      <c r="B165" s="1" t="s">
        <v>128</v>
      </c>
      <c r="G165" s="15"/>
    </row>
    <row r="166" spans="1:7" ht="38.25" x14ac:dyDescent="0.2">
      <c r="A166" s="4"/>
      <c r="B166" s="1" t="s">
        <v>129</v>
      </c>
      <c r="G166" s="15"/>
    </row>
    <row r="167" spans="1:7" x14ac:dyDescent="0.2">
      <c r="A167" s="4"/>
      <c r="B167" s="1"/>
      <c r="G167" s="15"/>
    </row>
    <row r="168" spans="1:7" x14ac:dyDescent="0.2">
      <c r="C168" s="3" t="s">
        <v>28</v>
      </c>
      <c r="D168" s="15">
        <v>5400</v>
      </c>
      <c r="E168" s="15">
        <v>0</v>
      </c>
      <c r="G168" s="15">
        <f>D168*E168</f>
        <v>0</v>
      </c>
    </row>
    <row r="169" spans="1:7" x14ac:dyDescent="0.2">
      <c r="C169" s="3"/>
      <c r="D169" s="15"/>
      <c r="E169" s="15"/>
      <c r="G169" s="15"/>
    </row>
    <row r="170" spans="1:7" ht="25.5" x14ac:dyDescent="0.2">
      <c r="A170" s="4" t="s">
        <v>124</v>
      </c>
      <c r="B170" s="1" t="s">
        <v>110</v>
      </c>
      <c r="G170" s="15"/>
    </row>
    <row r="171" spans="1:7" x14ac:dyDescent="0.2">
      <c r="C171" s="3" t="s">
        <v>28</v>
      </c>
      <c r="D171" s="15">
        <v>5400</v>
      </c>
      <c r="E171" s="15">
        <v>0</v>
      </c>
      <c r="G171" s="15">
        <f>D171*E171</f>
        <v>0</v>
      </c>
    </row>
    <row r="172" spans="1:7" x14ac:dyDescent="0.2">
      <c r="G172" s="15"/>
    </row>
    <row r="173" spans="1:7" x14ac:dyDescent="0.2">
      <c r="G173" s="15"/>
    </row>
    <row r="174" spans="1:7" x14ac:dyDescent="0.2">
      <c r="G174" s="15"/>
    </row>
    <row r="175" spans="1:7" ht="38.25" customHeight="1" x14ac:dyDescent="0.2">
      <c r="A175" s="4" t="s">
        <v>76</v>
      </c>
      <c r="B175" s="1" t="s">
        <v>127</v>
      </c>
      <c r="G175" s="15"/>
    </row>
    <row r="176" spans="1:7" x14ac:dyDescent="0.2">
      <c r="C176" s="3" t="s">
        <v>28</v>
      </c>
      <c r="D176" s="15">
        <v>1230</v>
      </c>
      <c r="E176" s="15">
        <v>0</v>
      </c>
      <c r="G176" s="15">
        <f>D176*E176</f>
        <v>0</v>
      </c>
    </row>
    <row r="177" spans="1:7" x14ac:dyDescent="0.2">
      <c r="G177" s="15"/>
    </row>
    <row r="178" spans="1:7" x14ac:dyDescent="0.2">
      <c r="G178" s="15"/>
    </row>
    <row r="179" spans="1:7" x14ac:dyDescent="0.2">
      <c r="G179" s="15"/>
    </row>
    <row r="180" spans="1:7" ht="51" customHeight="1" x14ac:dyDescent="0.2">
      <c r="A180" s="4" t="s">
        <v>77</v>
      </c>
      <c r="B180" s="1" t="s">
        <v>78</v>
      </c>
      <c r="G180" s="15"/>
    </row>
    <row r="181" spans="1:7" x14ac:dyDescent="0.2">
      <c r="C181" s="3" t="s">
        <v>28</v>
      </c>
      <c r="D181" s="15">
        <v>1230</v>
      </c>
      <c r="E181" s="15">
        <v>0</v>
      </c>
      <c r="G181" s="15">
        <f>D181*E181</f>
        <v>0</v>
      </c>
    </row>
    <row r="182" spans="1:7" x14ac:dyDescent="0.2">
      <c r="G182" s="15"/>
    </row>
    <row r="183" spans="1:7" x14ac:dyDescent="0.2">
      <c r="G183" s="15"/>
    </row>
    <row r="184" spans="1:7" x14ac:dyDescent="0.2">
      <c r="G184" s="15"/>
    </row>
    <row r="185" spans="1:7" ht="63.75" customHeight="1" x14ac:dyDescent="0.2">
      <c r="A185" s="4" t="s">
        <v>79</v>
      </c>
      <c r="B185" s="1" t="s">
        <v>106</v>
      </c>
      <c r="G185" s="15"/>
    </row>
    <row r="186" spans="1:7" x14ac:dyDescent="0.2">
      <c r="C186" s="3" t="s">
        <v>24</v>
      </c>
      <c r="D186" s="15">
        <v>0</v>
      </c>
      <c r="E186" s="15">
        <v>0</v>
      </c>
      <c r="G186" s="15">
        <f>D186*E186</f>
        <v>0</v>
      </c>
    </row>
    <row r="187" spans="1:7" x14ac:dyDescent="0.2">
      <c r="G187" s="15"/>
    </row>
    <row r="188" spans="1:7" ht="13.5" thickBot="1" x14ac:dyDescent="0.25">
      <c r="A188" s="16" t="s">
        <v>71</v>
      </c>
      <c r="B188" s="17" t="s">
        <v>80</v>
      </c>
      <c r="C188" s="19"/>
      <c r="D188" s="19"/>
      <c r="E188" s="19"/>
      <c r="F188" s="19"/>
      <c r="G188" s="18">
        <f>SUM(G152:G187)</f>
        <v>0</v>
      </c>
    </row>
    <row r="189" spans="1:7" x14ac:dyDescent="0.2">
      <c r="G189" s="15"/>
    </row>
    <row r="190" spans="1:7" x14ac:dyDescent="0.2">
      <c r="G190" s="15"/>
    </row>
    <row r="191" spans="1:7" x14ac:dyDescent="0.2">
      <c r="G191" s="15"/>
    </row>
    <row r="192" spans="1:7" x14ac:dyDescent="0.2">
      <c r="A192" s="5" t="s">
        <v>81</v>
      </c>
      <c r="B192" s="13" t="s">
        <v>95</v>
      </c>
      <c r="G192" s="15"/>
    </row>
    <row r="193" spans="1:7" x14ac:dyDescent="0.2">
      <c r="G193" s="15"/>
    </row>
    <row r="194" spans="1:7" ht="44.25" customHeight="1" x14ac:dyDescent="0.2">
      <c r="A194" s="4" t="s">
        <v>49</v>
      </c>
      <c r="B194" s="1" t="s">
        <v>132</v>
      </c>
      <c r="G194" s="15"/>
    </row>
    <row r="195" spans="1:7" x14ac:dyDescent="0.2">
      <c r="C195" s="3" t="s">
        <v>24</v>
      </c>
      <c r="D195" s="15">
        <v>194</v>
      </c>
      <c r="E195" s="15">
        <v>0</v>
      </c>
      <c r="G195" s="15">
        <f>D195*E195</f>
        <v>0</v>
      </c>
    </row>
    <row r="196" spans="1:7" x14ac:dyDescent="0.2">
      <c r="C196" s="3"/>
      <c r="D196" s="15"/>
      <c r="E196" s="15"/>
      <c r="G196" s="15"/>
    </row>
    <row r="197" spans="1:7" x14ac:dyDescent="0.2">
      <c r="C197" s="3"/>
      <c r="D197" s="15"/>
      <c r="E197" s="15"/>
      <c r="G197" s="15"/>
    </row>
    <row r="198" spans="1:7" x14ac:dyDescent="0.2">
      <c r="C198" s="3"/>
      <c r="D198" s="15"/>
      <c r="E198" s="15"/>
      <c r="G198" s="15"/>
    </row>
    <row r="199" spans="1:7" ht="51" x14ac:dyDescent="0.2">
      <c r="A199" s="4" t="s">
        <v>107</v>
      </c>
      <c r="B199" s="1" t="s">
        <v>108</v>
      </c>
      <c r="G199" s="15"/>
    </row>
    <row r="200" spans="1:7" x14ac:dyDescent="0.2">
      <c r="C200" s="3" t="s">
        <v>24</v>
      </c>
      <c r="D200" s="15">
        <v>194</v>
      </c>
      <c r="E200" s="15">
        <v>0</v>
      </c>
      <c r="G200" s="15">
        <f>D200*E200</f>
        <v>0</v>
      </c>
    </row>
    <row r="201" spans="1:7" x14ac:dyDescent="0.2">
      <c r="G201" s="15"/>
    </row>
    <row r="202" spans="1:7" ht="13.5" thickBot="1" x14ac:dyDescent="0.25">
      <c r="A202" s="16" t="s">
        <v>81</v>
      </c>
      <c r="B202" s="17" t="s">
        <v>131</v>
      </c>
      <c r="C202" s="19"/>
      <c r="D202" s="19"/>
      <c r="E202" s="19"/>
      <c r="F202" s="19"/>
      <c r="G202" s="6">
        <f>SUM(G195:G201)</f>
        <v>0</v>
      </c>
    </row>
    <row r="203" spans="1:7" x14ac:dyDescent="0.2">
      <c r="A203" s="20"/>
      <c r="B203" s="21"/>
      <c r="C203" s="22"/>
      <c r="D203" s="22"/>
      <c r="E203" s="22"/>
      <c r="F203" s="22"/>
      <c r="G203" s="7"/>
    </row>
    <row r="204" spans="1:7" x14ac:dyDescent="0.2">
      <c r="A204" s="20"/>
      <c r="B204" s="21"/>
      <c r="C204" s="22"/>
      <c r="D204" s="22"/>
      <c r="E204" s="22"/>
      <c r="F204" s="22"/>
      <c r="G204" s="7"/>
    </row>
    <row r="205" spans="1:7" x14ac:dyDescent="0.2">
      <c r="G205" s="15"/>
    </row>
    <row r="206" spans="1:7" x14ac:dyDescent="0.2">
      <c r="A206" s="5" t="s">
        <v>82</v>
      </c>
      <c r="B206" s="13" t="s">
        <v>83</v>
      </c>
      <c r="G206" s="15"/>
    </row>
    <row r="207" spans="1:7" x14ac:dyDescent="0.2">
      <c r="A207" s="5"/>
      <c r="B207" s="13"/>
      <c r="G207" s="15"/>
    </row>
    <row r="208" spans="1:7" ht="89.25" customHeight="1" x14ac:dyDescent="0.2">
      <c r="A208" s="4" t="s">
        <v>84</v>
      </c>
      <c r="B208" s="1" t="s">
        <v>111</v>
      </c>
      <c r="G208" s="15"/>
    </row>
    <row r="209" spans="1:7" x14ac:dyDescent="0.2">
      <c r="C209" s="3" t="s">
        <v>24</v>
      </c>
      <c r="D209" s="15">
        <v>206</v>
      </c>
      <c r="E209" s="15">
        <v>0</v>
      </c>
      <c r="G209" s="15">
        <f>D209*E209</f>
        <v>0</v>
      </c>
    </row>
    <row r="210" spans="1:7" ht="12.4" customHeight="1" x14ac:dyDescent="0.2">
      <c r="C210" s="3"/>
      <c r="D210" s="15"/>
      <c r="E210" s="15"/>
      <c r="G210" s="15"/>
    </row>
    <row r="211" spans="1:7" ht="12.4" customHeight="1" x14ac:dyDescent="0.2">
      <c r="C211" s="3"/>
      <c r="D211" s="15"/>
      <c r="E211" s="15"/>
      <c r="G211" s="15"/>
    </row>
    <row r="212" spans="1:7" ht="12.4" customHeight="1" x14ac:dyDescent="0.2">
      <c r="C212" s="3"/>
      <c r="D212" s="15"/>
      <c r="E212" s="15"/>
      <c r="G212" s="15"/>
    </row>
    <row r="213" spans="1:7" ht="25.5" x14ac:dyDescent="0.2">
      <c r="A213" s="4" t="s">
        <v>112</v>
      </c>
      <c r="B213" s="1" t="s">
        <v>113</v>
      </c>
      <c r="G213" s="15"/>
    </row>
    <row r="214" spans="1:7" x14ac:dyDescent="0.2">
      <c r="C214" s="3" t="s">
        <v>24</v>
      </c>
      <c r="D214" s="15">
        <v>65.5</v>
      </c>
      <c r="E214" s="15">
        <v>0</v>
      </c>
      <c r="G214" s="15">
        <f>D214*E214</f>
        <v>0</v>
      </c>
    </row>
    <row r="215" spans="1:7" ht="12.4" customHeight="1" x14ac:dyDescent="0.2">
      <c r="G215" s="15"/>
    </row>
    <row r="216" spans="1:7" ht="12.4" customHeight="1" x14ac:dyDescent="0.2">
      <c r="G216" s="15"/>
    </row>
    <row r="217" spans="1:7" ht="12.4" customHeight="1" x14ac:dyDescent="0.2">
      <c r="G217" s="15"/>
    </row>
    <row r="218" spans="1:7" ht="81.75" customHeight="1" x14ac:dyDescent="0.2">
      <c r="A218" s="4" t="s">
        <v>85</v>
      </c>
      <c r="B218" s="1" t="s">
        <v>114</v>
      </c>
      <c r="G218" s="15"/>
    </row>
    <row r="219" spans="1:7" x14ac:dyDescent="0.2">
      <c r="C219" s="3" t="s">
        <v>24</v>
      </c>
      <c r="D219" s="15">
        <v>42</v>
      </c>
      <c r="E219" s="15">
        <v>0</v>
      </c>
      <c r="G219" s="15">
        <f>D219*E219</f>
        <v>0</v>
      </c>
    </row>
    <row r="220" spans="1:7" ht="12.4" customHeight="1" x14ac:dyDescent="0.2">
      <c r="C220" s="3"/>
      <c r="D220" s="15"/>
      <c r="E220" s="15"/>
      <c r="G220" s="15"/>
    </row>
    <row r="221" spans="1:7" ht="12.4" customHeight="1" x14ac:dyDescent="0.2">
      <c r="C221" s="3"/>
      <c r="D221" s="15"/>
      <c r="E221" s="15"/>
      <c r="G221" s="15"/>
    </row>
    <row r="222" spans="1:7" ht="12.4" customHeight="1" x14ac:dyDescent="0.2">
      <c r="C222" s="3"/>
      <c r="D222" s="15"/>
      <c r="E222" s="15"/>
      <c r="G222" s="15"/>
    </row>
    <row r="223" spans="1:7" ht="89.25" x14ac:dyDescent="0.2">
      <c r="A223" s="4" t="s">
        <v>115</v>
      </c>
      <c r="B223" s="1" t="s">
        <v>119</v>
      </c>
      <c r="G223" s="15"/>
    </row>
    <row r="224" spans="1:7" x14ac:dyDescent="0.2">
      <c r="C224" s="3" t="s">
        <v>27</v>
      </c>
      <c r="D224" s="15">
        <v>3</v>
      </c>
      <c r="E224" s="15">
        <v>0</v>
      </c>
      <c r="G224" s="15">
        <f>D224*E224</f>
        <v>0</v>
      </c>
    </row>
    <row r="225" spans="1:7" x14ac:dyDescent="0.2">
      <c r="C225" s="3"/>
      <c r="D225" s="15"/>
      <c r="E225" s="15"/>
      <c r="G225" s="15"/>
    </row>
    <row r="226" spans="1:7" x14ac:dyDescent="0.2">
      <c r="C226" s="3"/>
      <c r="D226" s="15"/>
      <c r="E226" s="15"/>
      <c r="G226" s="15"/>
    </row>
    <row r="227" spans="1:7" x14ac:dyDescent="0.2">
      <c r="C227" s="3"/>
      <c r="D227" s="15"/>
      <c r="E227" s="15"/>
      <c r="G227" s="15"/>
    </row>
    <row r="228" spans="1:7" ht="38.25" x14ac:dyDescent="0.2">
      <c r="A228" s="4" t="s">
        <v>116</v>
      </c>
      <c r="B228" s="1" t="s">
        <v>120</v>
      </c>
      <c r="G228" s="15"/>
    </row>
    <row r="229" spans="1:7" x14ac:dyDescent="0.2">
      <c r="C229" s="3" t="s">
        <v>27</v>
      </c>
      <c r="D229" s="15">
        <v>2</v>
      </c>
      <c r="E229" s="15">
        <v>0</v>
      </c>
      <c r="G229" s="15">
        <f>D229*E229</f>
        <v>0</v>
      </c>
    </row>
    <row r="230" spans="1:7" x14ac:dyDescent="0.2">
      <c r="G230" s="15"/>
    </row>
    <row r="231" spans="1:7" ht="13.5" thickBot="1" x14ac:dyDescent="0.25">
      <c r="A231" s="16" t="s">
        <v>82</v>
      </c>
      <c r="B231" s="17" t="s">
        <v>86</v>
      </c>
      <c r="C231" s="19"/>
      <c r="D231" s="19"/>
      <c r="E231" s="19"/>
      <c r="F231" s="19"/>
      <c r="G231" s="18">
        <f>SUM(G209:G230)</f>
        <v>0</v>
      </c>
    </row>
    <row r="232" spans="1:7" x14ac:dyDescent="0.2">
      <c r="G232" s="15"/>
    </row>
    <row r="233" spans="1:7" x14ac:dyDescent="0.2">
      <c r="G233" s="15"/>
    </row>
    <row r="234" spans="1:7" x14ac:dyDescent="0.2">
      <c r="G234" s="15"/>
    </row>
    <row r="235" spans="1:7" x14ac:dyDescent="0.2">
      <c r="A235" s="5" t="s">
        <v>87</v>
      </c>
      <c r="B235" s="13" t="s">
        <v>88</v>
      </c>
      <c r="G235" s="15"/>
    </row>
    <row r="236" spans="1:7" x14ac:dyDescent="0.2">
      <c r="G236" s="15"/>
    </row>
    <row r="237" spans="1:7" ht="19.5" customHeight="1" x14ac:dyDescent="0.2">
      <c r="A237" s="4" t="s">
        <v>61</v>
      </c>
      <c r="B237" s="1" t="s">
        <v>89</v>
      </c>
      <c r="G237" s="15"/>
    </row>
    <row r="238" spans="1:7" x14ac:dyDescent="0.2">
      <c r="C238" s="3" t="s">
        <v>90</v>
      </c>
      <c r="D238" s="15">
        <v>3</v>
      </c>
      <c r="G238" s="15">
        <f>(G32+G42+G84+G111+G120+G146+G188+G202+G231)*0.03</f>
        <v>0</v>
      </c>
    </row>
    <row r="239" spans="1:7" x14ac:dyDescent="0.2">
      <c r="G239" s="15"/>
    </row>
    <row r="240" spans="1:7" ht="13.5" thickBot="1" x14ac:dyDescent="0.25">
      <c r="A240" s="16" t="s">
        <v>87</v>
      </c>
      <c r="B240" s="17" t="s">
        <v>91</v>
      </c>
      <c r="C240" s="19"/>
      <c r="D240" s="19"/>
      <c r="E240" s="19"/>
      <c r="F240" s="19"/>
      <c r="G240" s="18">
        <f>SUM(G238:G239)</f>
        <v>0</v>
      </c>
    </row>
    <row r="241" spans="1:7" x14ac:dyDescent="0.2">
      <c r="A241" s="4"/>
      <c r="B241" s="1"/>
      <c r="G241" s="15"/>
    </row>
    <row r="242" spans="1:7" x14ac:dyDescent="0.2">
      <c r="A242" s="4"/>
      <c r="B242" s="1"/>
      <c r="G242" s="15"/>
    </row>
    <row r="243" spans="1:7" x14ac:dyDescent="0.2">
      <c r="A243" s="4"/>
      <c r="B243" s="13" t="s">
        <v>92</v>
      </c>
      <c r="G243" s="8">
        <f>G32+G42+G84+G111+G120+G146+G188+G202+G231+G240</f>
        <v>0</v>
      </c>
    </row>
    <row r="244" spans="1:7" x14ac:dyDescent="0.2">
      <c r="A244" s="4"/>
      <c r="B244" s="1"/>
      <c r="G244" s="15"/>
    </row>
    <row r="245" spans="1:7" x14ac:dyDescent="0.2">
      <c r="A245" s="4"/>
      <c r="B245" s="1"/>
      <c r="G245" s="15"/>
    </row>
    <row r="255" spans="1:7" ht="18" x14ac:dyDescent="0.2">
      <c r="A255" s="28" t="s">
        <v>93</v>
      </c>
      <c r="B255" s="28"/>
      <c r="C255" s="28"/>
      <c r="D255" s="28"/>
      <c r="E255" s="28"/>
      <c r="F255" s="28"/>
      <c r="G255" s="28"/>
    </row>
    <row r="256" spans="1:7" x14ac:dyDescent="0.2">
      <c r="A256" s="23"/>
      <c r="B256" s="14"/>
      <c r="D256" s="24"/>
      <c r="E256" s="24"/>
      <c r="G256" s="24"/>
    </row>
    <row r="257" spans="1:7" x14ac:dyDescent="0.2">
      <c r="A257" s="23"/>
      <c r="B257" s="14"/>
      <c r="D257" s="24"/>
      <c r="E257" s="24"/>
      <c r="G257" s="24"/>
    </row>
    <row r="258" spans="1:7" x14ac:dyDescent="0.2">
      <c r="A258" s="23"/>
      <c r="B258" s="14"/>
      <c r="D258" s="24"/>
      <c r="E258" s="24"/>
      <c r="G258" s="24"/>
    </row>
    <row r="259" spans="1:7" x14ac:dyDescent="0.2">
      <c r="A259" s="23"/>
      <c r="B259" s="14"/>
      <c r="D259" s="24"/>
      <c r="E259" s="24"/>
      <c r="G259" s="24"/>
    </row>
    <row r="260" spans="1:7" x14ac:dyDescent="0.2">
      <c r="A260" s="23"/>
      <c r="B260" s="14"/>
      <c r="D260" s="24"/>
      <c r="E260" s="24"/>
      <c r="G260" s="24"/>
    </row>
    <row r="261" spans="1:7" x14ac:dyDescent="0.2">
      <c r="A261" s="23"/>
      <c r="B261" s="25" t="s">
        <v>94</v>
      </c>
      <c r="D261" s="24"/>
      <c r="E261" s="24"/>
      <c r="G261" s="24"/>
    </row>
    <row r="262" spans="1:7" x14ac:dyDescent="0.2">
      <c r="A262" s="23"/>
      <c r="B262" s="25"/>
      <c r="D262" s="24"/>
      <c r="E262" s="24"/>
      <c r="G262" s="24"/>
    </row>
    <row r="263" spans="1:7" x14ac:dyDescent="0.2">
      <c r="A263" s="23"/>
      <c r="B263" s="14"/>
      <c r="D263" s="24"/>
      <c r="E263" s="24"/>
      <c r="G263" s="24"/>
    </row>
    <row r="264" spans="1:7" x14ac:dyDescent="0.2">
      <c r="A264" s="23" t="s">
        <v>5</v>
      </c>
      <c r="B264" s="14" t="s">
        <v>6</v>
      </c>
      <c r="D264" s="24"/>
      <c r="E264" s="24"/>
      <c r="G264" s="24">
        <f>G32</f>
        <v>0</v>
      </c>
    </row>
    <row r="265" spans="1:7" x14ac:dyDescent="0.2">
      <c r="A265" s="23" t="s">
        <v>21</v>
      </c>
      <c r="B265" s="14" t="s">
        <v>30</v>
      </c>
      <c r="D265" s="24"/>
      <c r="E265" s="24"/>
      <c r="G265" s="24">
        <f>G42</f>
        <v>0</v>
      </c>
    </row>
    <row r="266" spans="1:7" x14ac:dyDescent="0.2">
      <c r="A266" s="23" t="s">
        <v>31</v>
      </c>
      <c r="B266" s="14" t="s">
        <v>35</v>
      </c>
      <c r="D266" s="24"/>
      <c r="E266" s="24"/>
      <c r="G266" s="24">
        <f>G84</f>
        <v>0</v>
      </c>
    </row>
    <row r="267" spans="1:7" x14ac:dyDescent="0.2">
      <c r="A267" s="23" t="s">
        <v>49</v>
      </c>
      <c r="B267" s="14" t="s">
        <v>50</v>
      </c>
      <c r="D267" s="24"/>
      <c r="E267" s="24"/>
      <c r="G267" s="24">
        <f>G111</f>
        <v>0</v>
      </c>
    </row>
    <row r="268" spans="1:7" x14ac:dyDescent="0.2">
      <c r="A268" s="23" t="s">
        <v>59</v>
      </c>
      <c r="B268" s="14" t="s">
        <v>60</v>
      </c>
      <c r="D268" s="24"/>
      <c r="E268" s="24"/>
      <c r="G268" s="24">
        <f>G120</f>
        <v>0</v>
      </c>
    </row>
    <row r="269" spans="1:7" x14ac:dyDescent="0.2">
      <c r="A269" s="23" t="s">
        <v>64</v>
      </c>
      <c r="B269" s="14" t="s">
        <v>65</v>
      </c>
      <c r="D269" s="24"/>
      <c r="E269" s="24"/>
      <c r="G269" s="24">
        <f>G146</f>
        <v>0</v>
      </c>
    </row>
    <row r="270" spans="1:7" x14ac:dyDescent="0.2">
      <c r="A270" s="23" t="s">
        <v>71</v>
      </c>
      <c r="B270" s="14" t="s">
        <v>72</v>
      </c>
      <c r="D270" s="24"/>
      <c r="E270" s="24"/>
      <c r="G270" s="24">
        <f>G188</f>
        <v>0</v>
      </c>
    </row>
    <row r="271" spans="1:7" x14ac:dyDescent="0.2">
      <c r="A271" s="23" t="s">
        <v>81</v>
      </c>
      <c r="B271" s="14" t="s">
        <v>95</v>
      </c>
      <c r="D271" s="24"/>
      <c r="E271" s="24"/>
      <c r="G271" s="24">
        <f>G202</f>
        <v>0</v>
      </c>
    </row>
    <row r="272" spans="1:7" x14ac:dyDescent="0.2">
      <c r="A272" s="23" t="s">
        <v>82</v>
      </c>
      <c r="B272" s="14" t="s">
        <v>83</v>
      </c>
      <c r="D272" s="24"/>
      <c r="E272" s="24"/>
      <c r="G272" s="24">
        <f>G231</f>
        <v>0</v>
      </c>
    </row>
    <row r="273" spans="1:7" x14ac:dyDescent="0.2">
      <c r="A273" s="23" t="s">
        <v>87</v>
      </c>
      <c r="B273" s="14" t="s">
        <v>88</v>
      </c>
      <c r="D273" s="24"/>
      <c r="E273" s="24"/>
      <c r="G273" s="24">
        <f>G240</f>
        <v>0</v>
      </c>
    </row>
    <row r="274" spans="1:7" x14ac:dyDescent="0.2">
      <c r="A274" s="23"/>
      <c r="B274" s="14"/>
      <c r="D274" s="24"/>
      <c r="E274" s="24"/>
      <c r="G274" s="24"/>
    </row>
    <row r="275" spans="1:7" x14ac:dyDescent="0.2">
      <c r="A275" s="23"/>
      <c r="B275" s="14"/>
      <c r="D275" s="24"/>
      <c r="E275" s="24"/>
      <c r="G275" s="24"/>
    </row>
    <row r="276" spans="1:7" x14ac:dyDescent="0.2">
      <c r="A276" s="23"/>
      <c r="B276" s="25" t="s">
        <v>96</v>
      </c>
      <c r="D276" s="24"/>
      <c r="E276" s="24"/>
      <c r="G276" s="26">
        <f>SUM(G264:G275)</f>
        <v>0</v>
      </c>
    </row>
    <row r="277" spans="1:7" x14ac:dyDescent="0.2">
      <c r="A277" s="23"/>
      <c r="B277" s="14"/>
      <c r="D277" s="24"/>
      <c r="E277" s="24"/>
      <c r="G277" s="24"/>
    </row>
    <row r="278" spans="1:7" x14ac:dyDescent="0.2">
      <c r="A278" s="23"/>
      <c r="B278" s="14"/>
      <c r="D278" s="24"/>
      <c r="E278" s="24"/>
      <c r="G278" s="24"/>
    </row>
    <row r="279" spans="1:7" x14ac:dyDescent="0.2">
      <c r="A279" s="23"/>
      <c r="B279" s="14"/>
      <c r="D279" s="24"/>
      <c r="E279" s="24"/>
      <c r="G279" s="24"/>
    </row>
    <row r="280" spans="1:7" x14ac:dyDescent="0.2">
      <c r="A280" s="23"/>
      <c r="B280" s="14"/>
      <c r="D280" s="24"/>
      <c r="E280" s="24"/>
      <c r="G280" s="24"/>
    </row>
    <row r="281" spans="1:7" x14ac:dyDescent="0.2">
      <c r="A281" s="23"/>
      <c r="B281" s="25" t="s">
        <v>97</v>
      </c>
      <c r="D281" s="24"/>
      <c r="E281" s="24"/>
      <c r="G281" s="26">
        <f>G276</f>
        <v>0</v>
      </c>
    </row>
  </sheetData>
  <mergeCells count="1">
    <mergeCell ref="A255:G255"/>
  </mergeCells>
  <phoneticPr fontId="1" type="noConversion"/>
  <pageMargins left="0.98425196850393704" right="0.19685039370078741" top="0.78740157480314965" bottom="0.78740157480314965" header="0" footer="0"/>
  <pageSetup paperSize="9" orientation="portrait" verticalDpi="0" r:id="rId1"/>
  <headerFooter alignWithMargins="0">
    <oddHeader>&amp;L&amp;"Arial,Navadno"&amp;8Pomožno nogometno igrišče Podmežakla</oddHeader>
    <oddFooter>&amp;C&amp;"Arial,Navadno"&amp;8&amp;P</oddFooter>
  </headerFooter>
  <rowBreaks count="1" manualBreakCount="1"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ZAVOD-pomozno nogometno igrisce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Jenkole</dc:creator>
  <cp:lastModifiedBy>Tea Jenkole</cp:lastModifiedBy>
  <cp:lastPrinted>2014-05-26T10:44:01Z</cp:lastPrinted>
  <dcterms:created xsi:type="dcterms:W3CDTF">2014-01-28T10:18:09Z</dcterms:created>
  <dcterms:modified xsi:type="dcterms:W3CDTF">2014-05-27T11:02:58Z</dcterms:modified>
</cp:coreProperties>
</file>