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enkole\Documents\Javna naročila\2014\gradnje\Vročevod Bergelj\Objava\"/>
    </mc:Choice>
  </mc:AlternateContent>
  <bookViews>
    <workbookView xWindow="90" yWindow="75" windowWidth="14700" windowHeight="13080" tabRatio="828"/>
  </bookViews>
  <sheets>
    <sheet name="PRIKLJUČNI CEVOVOD" sheetId="72" r:id="rId1"/>
  </sheets>
  <definedNames>
    <definedName name="_xlnm.Print_Area" localSheetId="0">'PRIKLJUČNI CEVOVOD'!$A$1:$J$325</definedName>
  </definedNames>
  <calcPr calcId="152511"/>
</workbook>
</file>

<file path=xl/calcChain.xml><?xml version="1.0" encoding="utf-8"?>
<calcChain xmlns="http://schemas.openxmlformats.org/spreadsheetml/2006/main">
  <c r="I89" i="72" l="1"/>
  <c r="I175" i="72"/>
  <c r="I172" i="72"/>
  <c r="I55" i="72"/>
  <c r="I64" i="72"/>
  <c r="I70" i="72"/>
  <c r="I71" i="72"/>
  <c r="I73" i="72"/>
  <c r="I75" i="72"/>
  <c r="I76" i="72"/>
  <c r="I84" i="72"/>
  <c r="I93" i="72"/>
  <c r="I100" i="72"/>
  <c r="I103" i="72"/>
  <c r="I106" i="72"/>
  <c r="I110" i="72"/>
  <c r="I114" i="72"/>
  <c r="I124" i="72"/>
  <c r="I129" i="72"/>
  <c r="I134" i="72"/>
  <c r="I140" i="72"/>
  <c r="I144" i="72"/>
  <c r="I149" i="72"/>
  <c r="I154" i="72"/>
  <c r="I157" i="72"/>
  <c r="I161" i="72"/>
  <c r="I164" i="72"/>
  <c r="I169" i="72"/>
  <c r="I179" i="72"/>
  <c r="I185" i="72"/>
  <c r="I202" i="72"/>
  <c r="G257" i="72"/>
  <c r="I257" i="72"/>
  <c r="I260" i="72"/>
  <c r="I9" i="72"/>
  <c r="I206" i="72"/>
  <c r="I210" i="72"/>
  <c r="I214" i="72"/>
  <c r="I218" i="72"/>
  <c r="I219" i="72"/>
  <c r="I223" i="72"/>
  <c r="I227" i="72"/>
  <c r="I231" i="72"/>
  <c r="I235" i="72"/>
  <c r="I239" i="72"/>
  <c r="I243" i="72"/>
  <c r="I247" i="72"/>
  <c r="I251" i="72"/>
  <c r="I254" i="72"/>
  <c r="I266" i="72"/>
  <c r="I273" i="72"/>
  <c r="I274" i="72"/>
  <c r="I324" i="72"/>
  <c r="I11" i="72"/>
  <c r="I275" i="72"/>
  <c r="I276" i="72"/>
  <c r="I277" i="72"/>
  <c r="I278" i="72"/>
  <c r="I279" i="72"/>
  <c r="I280" i="72"/>
  <c r="I281" i="72"/>
  <c r="I282" i="72"/>
  <c r="I283" i="72"/>
  <c r="I285" i="72"/>
  <c r="I286" i="72"/>
  <c r="I287" i="72"/>
  <c r="I288" i="72"/>
  <c r="I289" i="72"/>
  <c r="I295" i="72"/>
  <c r="I296" i="72"/>
  <c r="I297" i="72"/>
  <c r="I298" i="72"/>
  <c r="I299" i="72"/>
  <c r="I304" i="72"/>
  <c r="I305" i="72"/>
  <c r="I306" i="72"/>
  <c r="I310" i="72"/>
  <c r="I314" i="72"/>
  <c r="I318" i="72"/>
  <c r="I322" i="72"/>
  <c r="I22" i="72"/>
  <c r="I27" i="72"/>
  <c r="I30" i="72"/>
  <c r="G188" i="72"/>
  <c r="I188" i="72"/>
  <c r="I191" i="72"/>
  <c r="I7" i="72"/>
  <c r="I14" i="72"/>
  <c r="I33" i="72"/>
</calcChain>
</file>

<file path=xl/sharedStrings.xml><?xml version="1.0" encoding="utf-8"?>
<sst xmlns="http://schemas.openxmlformats.org/spreadsheetml/2006/main" count="555" uniqueCount="241">
  <si>
    <t>Nakladanje, prevoz iz začasne grabiščne deponije ter zasipavanje vodovodnega jarka z izkopanim materialom s komprimiranjem zemljine v slojih po 20 cm.</t>
  </si>
  <si>
    <t>Nepredvidena zemeljska dela (% od zemeljskih del).</t>
  </si>
  <si>
    <t>SKUPAJ ZEMELJSKA IN BETONSKA DELA:</t>
  </si>
  <si>
    <t>m'</t>
  </si>
  <si>
    <t>NL DN100</t>
  </si>
  <si>
    <t>PRIROBNIČNI DUCTIL fazonski kosi za tlačno stopnjo PN10 komplet s</t>
  </si>
  <si>
    <t>za vsako prirobnico DN100 oz. DN125 se naroči 8 vijakov M16; L/X 90/62</t>
  </si>
  <si>
    <t>NL DN100(500)</t>
  </si>
  <si>
    <t>FAZONSKI KOSI NA PRIROBNICO:</t>
  </si>
  <si>
    <t>OBOJČNI DUCTIL fazonski kosi za tlačno stopnjo PN10 komplet s</t>
  </si>
  <si>
    <t>(tesnilni material upoštevan v ceni fazonskih kosov)</t>
  </si>
  <si>
    <t>FAZONSKI KOSI NA OBOJKO:</t>
  </si>
  <si>
    <t>Z80</t>
  </si>
  <si>
    <t>N80</t>
  </si>
  <si>
    <t>vijaki ter vgradno garnituro in cestno kapo.</t>
  </si>
  <si>
    <t>VSE CENE SO BREZ DDV-a!</t>
  </si>
  <si>
    <t>vodovod</t>
  </si>
  <si>
    <t>Ročno planiranje dna jarka s točnostjo do 3 cm v projektiranem padcu (odstranitev večjih izboklin).</t>
  </si>
  <si>
    <t>T100/50</t>
  </si>
  <si>
    <t>DN100</t>
  </si>
  <si>
    <t>tesnili (armatura po DIN 28610 T1, K9).</t>
  </si>
  <si>
    <t>(Euro 20; tip 23) s prirobničnim PAM tesnilom in vijaki.</t>
  </si>
  <si>
    <t>MMA100/80</t>
  </si>
  <si>
    <t>Izdelava geodetskega posnetka v GAUSS KRUEGERJEVEM</t>
  </si>
  <si>
    <t>koordinatnem sistemu v elektronski obliki, ter pridobitev potrdila</t>
  </si>
  <si>
    <t>Stroški nadzora pri križanju vodovoda z ostalimi komunalnimi vodi</t>
  </si>
  <si>
    <t>MMQ100</t>
  </si>
  <si>
    <t>MMK100(45°)</t>
  </si>
  <si>
    <t>MMK100(22,5°)</t>
  </si>
  <si>
    <t>T80/80</t>
  </si>
  <si>
    <t>T100/100</t>
  </si>
  <si>
    <t>a) Strojni izkop v terenu II-III kategorije</t>
  </si>
  <si>
    <t>b) Ročni izkop v terenu II-III kategorije</t>
  </si>
  <si>
    <t>FFR100/80</t>
  </si>
  <si>
    <t>Q100</t>
  </si>
  <si>
    <t>N100</t>
  </si>
  <si>
    <t>FF100(500)</t>
  </si>
  <si>
    <t>FF100(1000)</t>
  </si>
  <si>
    <t>FF100(2000)</t>
  </si>
  <si>
    <t>kanal. za</t>
  </si>
  <si>
    <t>odp. kom. vode</t>
  </si>
  <si>
    <t>Z50</t>
  </si>
  <si>
    <t>Z100</t>
  </si>
  <si>
    <t>ZR50(1)</t>
  </si>
  <si>
    <t>Obračun 0,25 m3/kos izvedenega podbetoniranja.</t>
  </si>
  <si>
    <t>Podbetoniranje, obbetoniranje vodovodne armature, zasuni, hidranti, odcepi</t>
  </si>
  <si>
    <t>horizontalni in vertikalni lomi, vgradnja cestnih kap, montaža betonskih podlošk.</t>
  </si>
  <si>
    <t>Možna je montažna betonskih podstavkov.</t>
  </si>
  <si>
    <t>podbetoniranje vodov. arm.</t>
  </si>
  <si>
    <t>ptH80(490F)</t>
  </si>
  <si>
    <t>FF80(500)</t>
  </si>
  <si>
    <t>Dobava in montaža tablic za označevanje hidrantov in</t>
  </si>
  <si>
    <t>zasunov na ustrezne drogove.</t>
  </si>
  <si>
    <t>Dobava in montaža drogov za montažo tablic</t>
  </si>
  <si>
    <t>Montaža zasuna (Euro 20; tip 23) s tesnili in</t>
  </si>
  <si>
    <t>kos</t>
  </si>
  <si>
    <t>vmesni kos</t>
  </si>
  <si>
    <t>DUCTIL zasun z vgradbeno garnituro in cestno kapo</t>
  </si>
  <si>
    <t>Prenos spuščanje in polaganje fazonskih kosov in armatur,</t>
  </si>
  <si>
    <t>Črpanje vode iz vodovodnega jarka v času gradnje.</t>
  </si>
  <si>
    <t>(vijačni in tesnilni material upoštevan v ceni fazonskih kosov)</t>
  </si>
  <si>
    <t>m</t>
  </si>
  <si>
    <t>po</t>
  </si>
  <si>
    <t>ur</t>
  </si>
  <si>
    <t>m3</t>
  </si>
  <si>
    <t>m2</t>
  </si>
  <si>
    <t>Čiščenje terena po končani gradnji ter ureditev okolice.</t>
  </si>
  <si>
    <t>ocena</t>
  </si>
  <si>
    <t>%</t>
  </si>
  <si>
    <t>Priprava gradbišča, (deponija vodovodnih cevi in zavarovanje</t>
  </si>
  <si>
    <t>Prenos spuščanje in polaganje cevi v pripravljen jarek, ter</t>
  </si>
  <si>
    <t>poravnanje v vertikalni in horizontalni smeri</t>
  </si>
  <si>
    <t>v pripravljen jarek, ter poravnanje v vertikalni in horizontalni smeri</t>
  </si>
  <si>
    <t>Montaža vodovodnih cevi na položeno in utrjeno</t>
  </si>
  <si>
    <t>peščeno posteljico debeline 10 cm.</t>
  </si>
  <si>
    <t>Montaža fazonskih kosov po priloženih montažnih shemah</t>
  </si>
  <si>
    <t>ter dokončna obdelava in zaščita spojev.</t>
  </si>
  <si>
    <t>Nabava in polaganje signalnega in opozorilnega traku nad</t>
  </si>
  <si>
    <t>Tlačni preizkus položenega cevovoda po standardu</t>
  </si>
  <si>
    <t xml:space="preserve">Dezifekcija položenega cevovoda </t>
  </si>
  <si>
    <t>Nepredvidena montažna dela (% montažnih del)</t>
  </si>
  <si>
    <t>SKUPAJ MONTAŽNA DELA:</t>
  </si>
  <si>
    <t>tesnili (armatura po DIN 28610 T1, K9)</t>
  </si>
  <si>
    <t>za vsako prirobnico DN80 se naroči 8 vijakov M16; L/X 85/57</t>
  </si>
  <si>
    <t>Stroški transporta vodovodnih armatur in fazonskih</t>
  </si>
  <si>
    <t>SKUPAJ VODOVODNI MATERIAL:</t>
  </si>
  <si>
    <t>cm</t>
  </si>
  <si>
    <t>Prevezava novozgrajenega cevovoda na obstoječe vodovodno</t>
  </si>
  <si>
    <t>omrežje z obdelavo prereza.</t>
  </si>
  <si>
    <t>vodovodnimi cevmi.</t>
  </si>
  <si>
    <t>SIST EN 805, vključno z pridobitvijo ustreznega zapisnika.</t>
  </si>
  <si>
    <t>€</t>
  </si>
  <si>
    <t>€/m'</t>
  </si>
  <si>
    <t>E100</t>
  </si>
  <si>
    <t>°</t>
  </si>
  <si>
    <t xml:space="preserve"> R E K A P I T U L A C I J A</t>
  </si>
  <si>
    <t>a) GRADNJA JAVNEGA VODOVODA</t>
  </si>
  <si>
    <t>Zemeljska in betonska dela</t>
  </si>
  <si>
    <t>Montažna dela</t>
  </si>
  <si>
    <t>Vodovodni material</t>
  </si>
  <si>
    <t>SKUPAJ GRADNJA JAVNEGA VODOVODA:</t>
  </si>
  <si>
    <t>SKUPAJ DODATNA DELA:</t>
  </si>
  <si>
    <t>b) DODATNA DELA PRI IZVEDBI IN ODDAJI JAVNEGA VODOVODA</t>
  </si>
  <si>
    <t xml:space="preserve">VSE SKUPAJ: </t>
  </si>
  <si>
    <t>ZEMELJSKA DELA</t>
  </si>
  <si>
    <t>Zakoličba osi projektiranega cevovoda z zavarovanjem osi, oznako horizontalnih in vertikalnih lomov, oznako vozlišč, odcepov in zakoličba mesta prevezave na obstoječi cevovod</t>
  </si>
  <si>
    <t>Priprava gradbišča, odstranitev eventuelnih ovir in ureditev delovnega platoja. Po končanih delh se gradbišče pospravi in vzpostavi prvotno stanje.</t>
  </si>
  <si>
    <t>Izdelava načrta zapore ceste. Zavarovanje gradbišča s predpisano prometno signalizacijo, kot so letve, opozorilne vrvice, znaki, svetlobna telesa… Po končanih delih se signalizacija odstrani.</t>
  </si>
  <si>
    <t>€/kos</t>
  </si>
  <si>
    <t>Postavitev gradbenih profilov na vzpostavljeno os trase cevovoda ter določitev nivoja za merjenja globine izkopa in polaganje cevovoda.</t>
  </si>
  <si>
    <t>Izdelava peščenega nasipa (posteljice) za izravnavo dna jarka debeline cca 10 cm iz 2x sejanega peska brez frakcij večjih od 5 mm</t>
  </si>
  <si>
    <t>Izkop se izvaja z brežinami v naklonu:</t>
  </si>
  <si>
    <t xml:space="preserve">Širina dna izkopa je: </t>
  </si>
  <si>
    <t>Zakoličba obstoječih komunalnih vodov (križanja) s strani predstavnikov prizadetih upravljavcev komunalne infrastrukture.</t>
  </si>
  <si>
    <t>DN80</t>
  </si>
  <si>
    <t>Montaža podtalnega hidranta-blatnika s podbetoniranjem</t>
  </si>
  <si>
    <t>telesa hidranta in izdelavo drenažnega zasipa.</t>
  </si>
  <si>
    <t>DN80-490F</t>
  </si>
  <si>
    <t>DN50</t>
  </si>
  <si>
    <t>Podtalni hidrant-blatnik ''Hawle'' 490F s podbetoniranjem</t>
  </si>
  <si>
    <t>tesnili in vijaki.</t>
  </si>
  <si>
    <t>o vrisu v kataster.</t>
  </si>
  <si>
    <t>OPOMBE:</t>
  </si>
  <si>
    <t>PRIKLJUČNI CEVOVOD - NL DN100</t>
  </si>
  <si>
    <t>Pri izkopu je upoštevano, da se izkop vrši od kote nivelete!</t>
  </si>
  <si>
    <t>elektrokabli</t>
  </si>
  <si>
    <t>NN</t>
  </si>
  <si>
    <t>vročevod</t>
  </si>
  <si>
    <t xml:space="preserve">Izdelava PID-a v skladu z ZGO-1 in dopolnitvami, </t>
  </si>
  <si>
    <t xml:space="preserve"> 3/1.5.1.</t>
  </si>
  <si>
    <t>3/1.5.1.1.</t>
  </si>
  <si>
    <t>3/1.5.1.2.</t>
  </si>
  <si>
    <t>3/1.5.1.3.</t>
  </si>
  <si>
    <t xml:space="preserve">3/1.5.1.4. </t>
  </si>
  <si>
    <t>3/1.5.1.5.</t>
  </si>
  <si>
    <t>3/1.5.1.</t>
  </si>
  <si>
    <t>3/1.5.1.1.1.</t>
  </si>
  <si>
    <t>3/1.5.1.1.2.</t>
  </si>
  <si>
    <t>3/1.5.1.1.3.</t>
  </si>
  <si>
    <t>3/1.5.1.1.4.</t>
  </si>
  <si>
    <t>3/1.5.1.1.5.</t>
  </si>
  <si>
    <t>3/1.5.1.1.7.</t>
  </si>
  <si>
    <t>3/1.5.1.1.8.</t>
  </si>
  <si>
    <t>3/1.5.1.1.9.</t>
  </si>
  <si>
    <t>3/1.5.1.1.10.</t>
  </si>
  <si>
    <t>3/1.5.1.1.11.</t>
  </si>
  <si>
    <t>3/1.5.1.1.12.</t>
  </si>
  <si>
    <t>3/1.5.1.1.15.</t>
  </si>
  <si>
    <t>3/1.5.1.1.16.</t>
  </si>
  <si>
    <t>3/1.5.1.1.17.</t>
  </si>
  <si>
    <t>3/1.5.1.1.18.</t>
  </si>
  <si>
    <t>3/1.5.1.1.19.</t>
  </si>
  <si>
    <t>3/1.5.1.1.20.</t>
  </si>
  <si>
    <t>3/1.5.1.2. MONTAŽNA DELA</t>
  </si>
  <si>
    <t xml:space="preserve">3/1.5.1.2.1. </t>
  </si>
  <si>
    <t xml:space="preserve">3/1.5.1.2.2. </t>
  </si>
  <si>
    <t xml:space="preserve">3/1.5.1.2.3. </t>
  </si>
  <si>
    <t xml:space="preserve">3/1.5.1.2.4. </t>
  </si>
  <si>
    <t xml:space="preserve">3/1.5.1.2.5. </t>
  </si>
  <si>
    <t xml:space="preserve">3/1.5.1.2.6. </t>
  </si>
  <si>
    <t xml:space="preserve">3/1.5.1.2.7. </t>
  </si>
  <si>
    <t xml:space="preserve">3/1.5.1.2.8. </t>
  </si>
  <si>
    <t xml:space="preserve">3/1.5.1.2.9. </t>
  </si>
  <si>
    <t>3/1.5.1.2.12.</t>
  </si>
  <si>
    <t>3/1.5.1.2.13.</t>
  </si>
  <si>
    <t>3/1.5.1.2.14.</t>
  </si>
  <si>
    <t>3/1.5.1.2.15.</t>
  </si>
  <si>
    <t>3/1.5.1.2.16.</t>
  </si>
  <si>
    <t>3/1.5.1.3. VODOVODNI MATERIAL</t>
  </si>
  <si>
    <t xml:space="preserve">3/1.5.1.3.1. </t>
  </si>
  <si>
    <t xml:space="preserve">3/1.5.1.3.2. </t>
  </si>
  <si>
    <t xml:space="preserve">3/1.5.1.3.3. </t>
  </si>
  <si>
    <t xml:space="preserve">3/1.5.1.3.4. </t>
  </si>
  <si>
    <t xml:space="preserve">3/1.5.1.3.5. </t>
  </si>
  <si>
    <t xml:space="preserve">3/1.5.1.3.6. </t>
  </si>
  <si>
    <t xml:space="preserve">3/1.5.1.3.7. </t>
  </si>
  <si>
    <t xml:space="preserve">3/1.5.1.3.8. </t>
  </si>
  <si>
    <t>z montažo aluminijaste zaščitne pločevine</t>
  </si>
  <si>
    <t>Nabava, dobava in vgradnja ''Armaflex'' termoizolacije debeline d=10 cm</t>
  </si>
  <si>
    <t>Nabava, dobava in vgradnja ''Sikla'' nosilcev cevovoda</t>
  </si>
  <si>
    <t>z montažo konzolnih nosilcev na obstoječo konstrukcijo mostu</t>
  </si>
  <si>
    <t>(izvedba po detajlu dobavitelja).</t>
  </si>
  <si>
    <t>Nabava materiala, dobava, opaženje in vgradnja betona za</t>
  </si>
  <si>
    <t>Dobava, nabava ter vgradnja podložnega betona MB10 z ravnanjem.</t>
  </si>
  <si>
    <t>Nabava, dobava in montaža lesenega opaža za izdelavo</t>
  </si>
  <si>
    <t>kg</t>
  </si>
  <si>
    <t>Pozicioniranje in vgradnja vodovodnih fazonskih kosov skozi</t>
  </si>
  <si>
    <t>pred betoniranjem talne plošče.</t>
  </si>
  <si>
    <t xml:space="preserve">Nabava, dobava betona in betoniranje talne AB plošče </t>
  </si>
  <si>
    <t>ter sten in zgornje plošče z betonom MB30</t>
  </si>
  <si>
    <t>Priprava betonskih površin za nanos hidroizolacije</t>
  </si>
  <si>
    <t>AB plošče ter sten vodovodnega jaška.</t>
  </si>
  <si>
    <t>armirano talno ploščo (FF kosi za dotok in odtok vode)</t>
  </si>
  <si>
    <t>3/1.5.1.1.13.</t>
  </si>
  <si>
    <t>3/1.5.1.1.14.</t>
  </si>
  <si>
    <t>3/1.5.1.1.21.</t>
  </si>
  <si>
    <t>3/1.5.1.1.22.</t>
  </si>
  <si>
    <t>3/1.5.1.1.23.</t>
  </si>
  <si>
    <t>3/1.5.1.1.24.</t>
  </si>
  <si>
    <t>3/1.5.1.1.25.</t>
  </si>
  <si>
    <t>3/1.5.1.1.26.</t>
  </si>
  <si>
    <t>gradnjo izpustne glave z ''žabjim pokrovom''</t>
  </si>
  <si>
    <t>vijaki ter ročnim kolesom.</t>
  </si>
  <si>
    <t>Montaža zračnika in izdelava termoizolacije ter montaža</t>
  </si>
  <si>
    <t>zaščitne aluminijaste pločevine.</t>
  </si>
  <si>
    <t>3/1.5.1.2.10.</t>
  </si>
  <si>
    <t>3/1.5.1.2.11.</t>
  </si>
  <si>
    <t>iz tč. 3/1.5.1.2.11.</t>
  </si>
  <si>
    <t>Cevi DUCTIL NATURAL DN100 (EN 545:2002, C40), PN10 komplet s</t>
  </si>
  <si>
    <t>DUCTIL zasun z ročnim kolesom (Euro 20; tip 23)</t>
  </si>
  <si>
    <t>s prirobničnim PAM tesnilom in vijaki.</t>
  </si>
  <si>
    <t>UNI spojka DN100</t>
  </si>
  <si>
    <t>NL DN100(2500)</t>
  </si>
  <si>
    <t>Zračnik ''Purgex'' s prirobničnimi PAM</t>
  </si>
  <si>
    <t>UNI spojka DN80</t>
  </si>
  <si>
    <t>Žabji pokrov DN100</t>
  </si>
  <si>
    <t>komplet</t>
  </si>
  <si>
    <t>v cenah/enoto</t>
  </si>
  <si>
    <t>ni predmet ponudbe</t>
  </si>
  <si>
    <t>Nabava in transport materiala za izdelavo nasipa nad položeno cevjo. Na nasip za izravnavo dna jarka se izvede 3-5 cm debel nasip za poravnavo tal v katerega si cev izdela ležišče. Obsip cevi se izvaja v slojih po 15-20 cm istočasno na obeh straneh cevi. Obsip je treba skrbno utrditi, da bo preprečeno poznejše posedanje terena nad izkopom. Paziti je potrebno da se cev ne premakne iz ležišča. Obsip in nasip se utrjujeta po standardnem "Proktorjevem" postopku do 90% trdosti. Obsipni material je 2x sejani pesek brez frakcij večjih od 5 mm.</t>
  </si>
  <si>
    <t xml:space="preserve">Strojni in delno ročni izkop jarka globine do 2,00 m, z nakladanjem na kamion, odvozom in odlaganjem izkopanega materiala na gradbiščno deponijo. </t>
  </si>
  <si>
    <t>Odvoz odkopanega materiala s kamionom kiperjem iz začasne gradbiščne deponije na trajno gradbeno deponijo z plačilom deponije po izboru izvajalca. Upoštevan je raščen teren.</t>
  </si>
  <si>
    <t>€/kg</t>
  </si>
  <si>
    <t>Izdelava, nabava in transport armature ter polaganje - mreže Q383</t>
  </si>
  <si>
    <t>brez hidroizolacije</t>
  </si>
  <si>
    <t xml:space="preserve">vodovodnega materiala). </t>
  </si>
  <si>
    <t>tesnili (DIN 28610 T1, K9).</t>
  </si>
  <si>
    <t>kosov</t>
  </si>
  <si>
    <t>Nabava, dobava in vgradnja LTŽ pokrova 60x60 cm, lahka izvedba</t>
  </si>
  <si>
    <t>dodatno</t>
  </si>
  <si>
    <t>Nabava, dobava in vgradnja lestve v jašek, l = 2,00 m ( pocinkana )</t>
  </si>
  <si>
    <t>3/1.5.1.1.6.1</t>
  </si>
  <si>
    <t>3/1.5.1.1.6.2</t>
  </si>
  <si>
    <t>Rušenje asfaltnega cestišča (asfalt in tamponski sloj) debeline 10 cm z odrezom, nakladanjem in odvozom na trajno gradbeno deponijo z stroški deponiranja. Upoštevana širina odreza asfalta 2,50 m in dolžina cca 30 m.</t>
  </si>
  <si>
    <t>Asfaltiranje cestišča z dvoslojnim asfaltom debeline 10 cm (bitugramoz 6 cm AC 22 base B 50/70 A3 in asfaltbeton 4 cm AC 11 surf B 50/70 A3). V ceno je všteta nabava in vgradnja novega tamponskega sloja debeline 30 cm.</t>
  </si>
  <si>
    <t>4x mapa + 2x v elektronski obliki).</t>
  </si>
  <si>
    <t>LTŽØ80</t>
  </si>
  <si>
    <r>
      <t>m</t>
    </r>
    <r>
      <rPr>
        <vertAlign val="superscript"/>
        <sz val="9"/>
        <rFont val="Arial"/>
        <family val="2"/>
        <charset val="238"/>
      </rPr>
      <t>2</t>
    </r>
  </si>
  <si>
    <r>
      <t>€/m</t>
    </r>
    <r>
      <rPr>
        <vertAlign val="superscript"/>
        <sz val="9"/>
        <rFont val="Arial"/>
        <family val="2"/>
        <charset val="238"/>
      </rPr>
      <t>2</t>
    </r>
  </si>
  <si>
    <r>
      <t>m</t>
    </r>
    <r>
      <rPr>
        <vertAlign val="superscript"/>
        <sz val="9"/>
        <rFont val="Arial"/>
        <family val="2"/>
        <charset val="238"/>
      </rPr>
      <t>3</t>
    </r>
  </si>
  <si>
    <r>
      <t>€/m</t>
    </r>
    <r>
      <rPr>
        <vertAlign val="superscript"/>
        <sz val="9"/>
        <rFont val="Arial"/>
        <family val="2"/>
        <charset val="238"/>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</si>
</sst>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S_I_T_-;\-* #,##0.00\ _S_I_T_-;_-* &quot;-&quot;??\ _S_I_T_-;_-@_-"/>
    <numFmt numFmtId="165" formatCode="#,##0.00_ ;\-#,##0.00\ "/>
  </numFmts>
  <fonts count="18" x14ac:knownFonts="1">
    <font>
      <sz val="10"/>
      <name val="Arial CE"/>
      <charset val="238"/>
    </font>
    <font>
      <sz val="10"/>
      <name val="Arial CE"/>
      <charset val="238"/>
    </font>
    <font>
      <sz val="8"/>
      <name val="Arial CE"/>
      <charset val="238"/>
    </font>
    <font>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b/>
      <sz val="11"/>
      <color indexed="1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9"/>
      <name val="Arial"/>
      <family val="2"/>
      <charset val="238"/>
    </font>
    <font>
      <b/>
      <sz val="9"/>
      <name val="Arial"/>
      <family val="2"/>
      <charset val="238"/>
    </font>
    <font>
      <vertAlign val="superscript"/>
      <sz val="9"/>
      <name val="Arial"/>
      <family val="2"/>
      <charset val="238"/>
    </font>
  </fonts>
  <fills count="13">
    <fill>
      <patternFill patternType="none"/>
    </fill>
    <fill>
      <patternFill patternType="gray125"/>
    </fill>
    <fill>
      <patternFill patternType="solid">
        <fgColor indexed="26"/>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1">
    <xf numFmtId="0" fontId="0" fillId="0" borderId="0"/>
    <xf numFmtId="0" fontId="3" fillId="6"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2" fillId="10" borderId="0" applyNumberFormat="0" applyBorder="0" applyAlignment="0" applyProtection="0"/>
    <xf numFmtId="0" fontId="11" fillId="11" borderId="1" applyNumberFormat="0" applyAlignment="0" applyProtection="0"/>
    <xf numFmtId="0" fontId="10" fillId="12" borderId="2" applyNumberFormat="0" applyAlignment="0" applyProtection="0"/>
    <xf numFmtId="0" fontId="9"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13" fillId="3" borderId="1" applyNumberFormat="0" applyAlignment="0" applyProtection="0"/>
    <xf numFmtId="0" fontId="8" fillId="0" borderId="6" applyNumberFormat="0" applyFill="0" applyAlignment="0" applyProtection="0"/>
    <xf numFmtId="0" fontId="7" fillId="3" borderId="0" applyNumberFormat="0" applyBorder="0" applyAlignment="0" applyProtection="0"/>
    <xf numFmtId="0" fontId="1" fillId="2" borderId="7" applyNumberFormat="0" applyFont="0" applyAlignment="0" applyProtection="0"/>
    <xf numFmtId="0" fontId="14" fillId="0" borderId="8" applyNumberFormat="0" applyFill="0" applyAlignment="0" applyProtection="0"/>
    <xf numFmtId="164" fontId="1" fillId="0" borderId="0" applyFont="0" applyFill="0" applyBorder="0" applyAlignment="0" applyProtection="0"/>
  </cellStyleXfs>
  <cellXfs count="88">
    <xf numFmtId="0" fontId="0" fillId="0" borderId="0" xfId="0"/>
    <xf numFmtId="0" fontId="15" fillId="0" borderId="0" xfId="0" applyFont="1"/>
    <xf numFmtId="0" fontId="15" fillId="0" borderId="0" xfId="0" applyFont="1" applyAlignment="1">
      <alignment horizontal="left" vertical="center"/>
    </xf>
    <xf numFmtId="0" fontId="15" fillId="0" borderId="0" xfId="0" applyFont="1" applyFill="1" applyAlignment="1">
      <alignment horizontal="left" vertical="center"/>
    </xf>
    <xf numFmtId="164" fontId="15" fillId="0" borderId="0" xfId="0" applyNumberFormat="1" applyFont="1"/>
    <xf numFmtId="0" fontId="15" fillId="0" borderId="0" xfId="0" applyFont="1" applyBorder="1"/>
    <xf numFmtId="164" fontId="15" fillId="0" borderId="0" xfId="0" applyNumberFormat="1" applyFont="1" applyBorder="1"/>
    <xf numFmtId="0" fontId="15" fillId="0" borderId="9" xfId="0" applyFont="1" applyBorder="1"/>
    <xf numFmtId="164" fontId="15" fillId="0" borderId="9" xfId="0" applyNumberFormat="1" applyFont="1" applyBorder="1"/>
    <xf numFmtId="0" fontId="16" fillId="0" borderId="0" xfId="0" applyFont="1" applyBorder="1"/>
    <xf numFmtId="0" fontId="15" fillId="0" borderId="0" xfId="0" applyFont="1" applyBorder="1" applyAlignment="1">
      <alignment horizontal="right"/>
    </xf>
    <xf numFmtId="0" fontId="15" fillId="0" borderId="0" xfId="0" applyFont="1" applyBorder="1" applyAlignment="1">
      <alignment horizontal="center"/>
    </xf>
    <xf numFmtId="0" fontId="15" fillId="0" borderId="0" xfId="0" applyFont="1" applyBorder="1" applyAlignment="1">
      <alignment wrapText="1"/>
    </xf>
    <xf numFmtId="0" fontId="15" fillId="0" borderId="0" xfId="0" applyFont="1" applyBorder="1" applyAlignment="1">
      <alignment horizontal="right" wrapText="1"/>
    </xf>
    <xf numFmtId="164" fontId="15" fillId="0" borderId="9" xfId="0" applyNumberFormat="1" applyFont="1" applyFill="1" applyBorder="1"/>
    <xf numFmtId="164" fontId="15" fillId="0" borderId="0" xfId="0" applyNumberFormat="1" applyFont="1" applyFill="1" applyBorder="1"/>
    <xf numFmtId="0" fontId="16" fillId="0" borderId="10" xfId="0" applyFont="1" applyBorder="1"/>
    <xf numFmtId="0" fontId="15" fillId="0" borderId="11" xfId="0" applyFont="1" applyBorder="1"/>
    <xf numFmtId="165" fontId="16" fillId="0" borderId="11" xfId="0" applyNumberFormat="1" applyFont="1" applyBorder="1" applyAlignment="1">
      <alignment horizontal="center"/>
    </xf>
    <xf numFmtId="0" fontId="16" fillId="0" borderId="12" xfId="0" applyFont="1" applyBorder="1"/>
    <xf numFmtId="0" fontId="16" fillId="0" borderId="0" xfId="0" applyFont="1" applyFill="1" applyBorder="1"/>
    <xf numFmtId="0" fontId="15" fillId="0" borderId="0" xfId="0" applyFont="1" applyFill="1" applyBorder="1"/>
    <xf numFmtId="164" fontId="16" fillId="0" borderId="0" xfId="0" applyNumberFormat="1" applyFont="1" applyFill="1" applyBorder="1"/>
    <xf numFmtId="0" fontId="15" fillId="0" borderId="0" xfId="0" applyFont="1" applyAlignment="1">
      <alignment horizontal="right"/>
    </xf>
    <xf numFmtId="0" fontId="15" fillId="0" borderId="0" xfId="0" applyFont="1" applyFill="1"/>
    <xf numFmtId="2" fontId="15" fillId="0" borderId="0" xfId="0" applyNumberFormat="1" applyFont="1"/>
    <xf numFmtId="0" fontId="15" fillId="0" borderId="0" xfId="0" applyFont="1" applyAlignment="1">
      <alignment vertical="center"/>
    </xf>
    <xf numFmtId="4" fontId="15" fillId="0" borderId="0" xfId="0" applyNumberFormat="1" applyFont="1" applyAlignment="1">
      <alignment vertical="center"/>
    </xf>
    <xf numFmtId="4" fontId="15" fillId="0" borderId="0" xfId="20" applyNumberFormat="1" applyFont="1" applyAlignment="1">
      <alignment horizontal="right" vertical="center"/>
    </xf>
    <xf numFmtId="4" fontId="15" fillId="0" borderId="0" xfId="0" applyNumberFormat="1" applyFont="1"/>
    <xf numFmtId="4" fontId="15" fillId="0" borderId="0" xfId="20" applyNumberFormat="1" applyFont="1" applyAlignment="1">
      <alignment horizontal="right"/>
    </xf>
    <xf numFmtId="1" fontId="15" fillId="0" borderId="0" xfId="0" applyNumberFormat="1" applyFont="1" applyAlignment="1">
      <alignment horizontal="center"/>
    </xf>
    <xf numFmtId="0" fontId="15" fillId="0" borderId="0" xfId="0" applyFont="1" applyAlignment="1">
      <alignment horizontal="center"/>
    </xf>
    <xf numFmtId="2" fontId="15" fillId="0" borderId="0" xfId="0" applyNumberFormat="1" applyFont="1" applyAlignment="1">
      <alignment horizontal="center"/>
    </xf>
    <xf numFmtId="164" fontId="15" fillId="0" borderId="0" xfId="20" applyFont="1" applyAlignment="1">
      <alignment horizontal="center"/>
    </xf>
    <xf numFmtId="4" fontId="15" fillId="0" borderId="0" xfId="0" applyNumberFormat="1" applyFont="1" applyAlignment="1">
      <alignment horizontal="right" vertical="center"/>
    </xf>
    <xf numFmtId="164" fontId="15" fillId="0" borderId="0" xfId="20" applyNumberFormat="1" applyFont="1" applyAlignment="1">
      <alignment horizontal="right"/>
    </xf>
    <xf numFmtId="0" fontId="15" fillId="0" borderId="0" xfId="0" applyFont="1" applyAlignment="1">
      <alignment horizontal="left"/>
    </xf>
    <xf numFmtId="2" fontId="15" fillId="0" borderId="0" xfId="0" applyNumberFormat="1" applyFont="1" applyAlignment="1"/>
    <xf numFmtId="0" fontId="15" fillId="0" borderId="0" xfId="0" applyFont="1" applyFill="1" applyAlignment="1"/>
    <xf numFmtId="0" fontId="15" fillId="0" borderId="0" xfId="0" applyFont="1" applyAlignment="1"/>
    <xf numFmtId="1" fontId="15" fillId="0" borderId="0" xfId="0" applyNumberFormat="1" applyFont="1"/>
    <xf numFmtId="0" fontId="15" fillId="0" borderId="0" xfId="0" applyFont="1" applyAlignment="1">
      <alignment horizontal="center" wrapText="1"/>
    </xf>
    <xf numFmtId="4" fontId="15" fillId="0" borderId="0" xfId="0" applyNumberFormat="1" applyFont="1" applyAlignment="1">
      <alignment horizontal="center"/>
    </xf>
    <xf numFmtId="2" fontId="15" fillId="0" borderId="0" xfId="0" applyNumberFormat="1" applyFont="1" applyAlignment="1">
      <alignment wrapText="1"/>
    </xf>
    <xf numFmtId="4" fontId="15" fillId="0" borderId="0" xfId="0" applyNumberFormat="1" applyFont="1" applyAlignment="1">
      <alignment wrapText="1"/>
    </xf>
    <xf numFmtId="0" fontId="15" fillId="0" borderId="13" xfId="0" applyFont="1" applyBorder="1"/>
    <xf numFmtId="4" fontId="15" fillId="0" borderId="13" xfId="0" applyNumberFormat="1" applyFont="1" applyBorder="1" applyAlignment="1">
      <alignment horizontal="right"/>
    </xf>
    <xf numFmtId="0" fontId="15" fillId="0" borderId="10" xfId="0" applyFont="1" applyBorder="1" applyAlignment="1">
      <alignment vertical="center"/>
    </xf>
    <xf numFmtId="165" fontId="16" fillId="0" borderId="11" xfId="0" applyNumberFormat="1" applyFont="1" applyBorder="1" applyAlignment="1">
      <alignment horizontal="right" vertical="center"/>
    </xf>
    <xf numFmtId="1" fontId="15" fillId="0" borderId="13" xfId="0" applyNumberFormat="1" applyFont="1" applyBorder="1"/>
    <xf numFmtId="0" fontId="15" fillId="0" borderId="13" xfId="0" applyFont="1" applyBorder="1" applyAlignment="1">
      <alignment horizontal="center"/>
    </xf>
    <xf numFmtId="164" fontId="15" fillId="0" borderId="13" xfId="20" applyFont="1" applyBorder="1" applyAlignment="1">
      <alignment horizontal="center"/>
    </xf>
    <xf numFmtId="164" fontId="15" fillId="0" borderId="13" xfId="20" applyNumberFormat="1" applyFont="1" applyBorder="1" applyAlignment="1">
      <alignment horizontal="right"/>
    </xf>
    <xf numFmtId="0" fontId="15" fillId="0" borderId="10" xfId="0" applyFont="1" applyBorder="1"/>
    <xf numFmtId="1" fontId="15" fillId="0" borderId="11" xfId="0" applyNumberFormat="1" applyFont="1" applyBorder="1"/>
    <xf numFmtId="0" fontId="15" fillId="0" borderId="11" xfId="0" applyFont="1" applyBorder="1" applyAlignment="1">
      <alignment horizontal="center"/>
    </xf>
    <xf numFmtId="164" fontId="15" fillId="0" borderId="11" xfId="20" applyFont="1" applyBorder="1" applyAlignment="1">
      <alignment horizontal="center"/>
    </xf>
    <xf numFmtId="165" fontId="16" fillId="0" borderId="11" xfId="20" applyNumberFormat="1" applyFont="1" applyBorder="1" applyAlignment="1">
      <alignment horizontal="right"/>
    </xf>
    <xf numFmtId="0" fontId="15" fillId="0" borderId="12" xfId="0" applyFont="1" applyBorder="1"/>
    <xf numFmtId="1" fontId="15" fillId="0" borderId="0" xfId="0" applyNumberFormat="1" applyFont="1" applyBorder="1"/>
    <xf numFmtId="164" fontId="15" fillId="0" borderId="0" xfId="20" applyFont="1" applyBorder="1" applyAlignment="1">
      <alignment horizontal="center"/>
    </xf>
    <xf numFmtId="165" fontId="16" fillId="0" borderId="0" xfId="20" applyNumberFormat="1" applyFont="1" applyBorder="1" applyAlignment="1">
      <alignment horizontal="right"/>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wrapText="1"/>
    </xf>
    <xf numFmtId="164" fontId="15" fillId="0" borderId="0" xfId="20" applyNumberFormat="1" applyFont="1" applyBorder="1" applyAlignment="1">
      <alignment horizontal="left"/>
    </xf>
    <xf numFmtId="2" fontId="15" fillId="0" borderId="0" xfId="0" applyNumberFormat="1" applyFont="1" applyBorder="1"/>
    <xf numFmtId="0" fontId="15" fillId="0" borderId="0" xfId="0" applyFont="1" applyAlignment="1">
      <alignment vertical="top" wrapText="1"/>
    </xf>
    <xf numFmtId="0" fontId="15" fillId="0" borderId="0" xfId="0" applyFont="1" applyAlignment="1">
      <alignment vertical="center" wrapText="1"/>
    </xf>
    <xf numFmtId="0" fontId="15" fillId="0" borderId="0" xfId="0" applyFont="1" applyAlignment="1">
      <alignment wrapText="1"/>
    </xf>
    <xf numFmtId="0" fontId="15" fillId="0" borderId="0" xfId="0" applyFont="1" applyAlignment="1">
      <alignment horizontal="center" vertical="center" wrapText="1"/>
    </xf>
    <xf numFmtId="0" fontId="15" fillId="0" borderId="0" xfId="0" applyFont="1" applyAlignment="1">
      <alignment horizontal="left" vertical="top" wrapText="1"/>
    </xf>
    <xf numFmtId="0" fontId="15" fillId="0" borderId="0" xfId="0" applyFont="1" applyAlignment="1">
      <alignment horizontal="center" vertical="center"/>
    </xf>
    <xf numFmtId="4" fontId="15" fillId="0" borderId="0" xfId="0" applyNumberFormat="1" applyFont="1" applyAlignment="1">
      <alignment horizontal="center" vertical="center"/>
    </xf>
    <xf numFmtId="0" fontId="15" fillId="0" borderId="0" xfId="0" applyFont="1" applyAlignment="1">
      <alignment horizontal="right" vertical="center"/>
    </xf>
    <xf numFmtId="2" fontId="15" fillId="0" borderId="0" xfId="0" applyNumberFormat="1" applyFont="1" applyAlignment="1">
      <alignment horizontal="center" vertical="center"/>
    </xf>
    <xf numFmtId="0" fontId="16" fillId="0" borderId="0" xfId="0" applyFont="1"/>
    <xf numFmtId="4" fontId="15" fillId="0" borderId="0" xfId="20" applyNumberFormat="1" applyFont="1" applyAlignment="1">
      <alignment vertical="center"/>
    </xf>
    <xf numFmtId="2" fontId="15" fillId="0" borderId="0" xfId="0" applyNumberFormat="1" applyFont="1" applyAlignment="1">
      <alignment vertical="center"/>
    </xf>
    <xf numFmtId="1" fontId="15" fillId="0" borderId="0" xfId="0" applyNumberFormat="1" applyFont="1" applyAlignment="1">
      <alignment horizontal="center" vertical="center"/>
    </xf>
    <xf numFmtId="2" fontId="15" fillId="0" borderId="0" xfId="0" applyNumberFormat="1" applyFont="1" applyAlignment="1">
      <alignment horizontal="left" vertical="center"/>
    </xf>
    <xf numFmtId="165" fontId="15" fillId="0" borderId="0" xfId="20" applyNumberFormat="1" applyFont="1" applyAlignment="1">
      <alignment horizontal="right" vertical="center"/>
    </xf>
    <xf numFmtId="0" fontId="16" fillId="0" borderId="12" xfId="0" applyFont="1" applyBorder="1" applyAlignment="1">
      <alignment vertical="center"/>
    </xf>
    <xf numFmtId="165" fontId="15" fillId="0" borderId="0" xfId="20" applyNumberFormat="1" applyFont="1" applyAlignment="1">
      <alignment horizontal="right"/>
    </xf>
    <xf numFmtId="0" fontId="15" fillId="0" borderId="0" xfId="0" applyFont="1" applyBorder="1" applyAlignment="1">
      <alignment horizontal="left"/>
    </xf>
    <xf numFmtId="0" fontId="15" fillId="0" borderId="9" xfId="0" applyFont="1" applyBorder="1" applyAlignment="1">
      <alignment horizontal="center"/>
    </xf>
    <xf numFmtId="0" fontId="15" fillId="0" borderId="0" xfId="0" applyFont="1" applyFill="1" applyBorder="1" applyAlignment="1">
      <alignment horizontal="center"/>
    </xf>
  </cellXfs>
  <cellStyles count="21">
    <cellStyle name="Accent1" xfId="1"/>
    <cellStyle name="Accent2" xfId="2"/>
    <cellStyle name="Accent3" xfId="3"/>
    <cellStyle name="Accent4" xfId="4"/>
    <cellStyle name="Accent5" xfId="5"/>
    <cellStyle name="Accent6" xfId="6"/>
    <cellStyle name="Bad" xfId="7"/>
    <cellStyle name="Calculation" xfId="8"/>
    <cellStyle name="Check Cell" xfId="9"/>
    <cellStyle name="Explanatory Text" xfId="10"/>
    <cellStyle name="Heading 1" xfId="11"/>
    <cellStyle name="Heading 2" xfId="12"/>
    <cellStyle name="Heading 3" xfId="13"/>
    <cellStyle name="Heading 4" xfId="14"/>
    <cellStyle name="Input" xfId="15"/>
    <cellStyle name="Linked Cell" xfId="16"/>
    <cellStyle name="Navadno" xfId="0" builtinId="0"/>
    <cellStyle name="Neutral" xfId="17"/>
    <cellStyle name="Note" xfId="18"/>
    <cellStyle name="Total" xfId="19"/>
    <cellStyle name="Vejica" xfId="20"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485775</xdr:colOff>
      <xdr:row>1</xdr:row>
      <xdr:rowOff>0</xdr:rowOff>
    </xdr:from>
    <xdr:to>
      <xdr:col>5</xdr:col>
      <xdr:colOff>9525</xdr:colOff>
      <xdr:row>1</xdr:row>
      <xdr:rowOff>0</xdr:rowOff>
    </xdr:to>
    <xdr:sp macro="" textlink="">
      <xdr:nvSpPr>
        <xdr:cNvPr id="2714" name="WordArt 1"/>
        <xdr:cNvSpPr>
          <a:spLocks noChangeArrowheads="1" noChangeShapeType="1" noTextEdit="1"/>
        </xdr:cNvSpPr>
      </xdr:nvSpPr>
      <xdr:spPr bwMode="auto">
        <a:xfrm>
          <a:off x="2057400" y="161925"/>
          <a:ext cx="1371600" cy="0"/>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Triangle">
            <a:avLst>
              <a:gd name="adj" fmla="val 50000"/>
            </a:avLst>
          </a:prstTxWarp>
        </a:bodyPr>
        <a:lstStyle/>
        <a:p>
          <a:pPr algn="ctr" rtl="0">
            <a:buNone/>
          </a:pPr>
          <a:endParaRPr lang="sl-SI" sz="1600" b="1" u="sng" strike="sngStrike" kern="10" cap="small" spc="0">
            <a:ln w="12700">
              <a:solidFill>
                <a:srgbClr val="000000"/>
              </a:solidFill>
              <a:round/>
              <a:headEnd/>
              <a:tailEnd/>
            </a:ln>
            <a:noFill/>
            <a:latin typeface="Team MT"/>
          </a:endParaRPr>
        </a:p>
      </xdr:txBody>
    </xdr:sp>
    <xdr:clientData/>
  </xdr:twoCellAnchor>
  <xdr:twoCellAnchor>
    <xdr:from>
      <xdr:col>2</xdr:col>
      <xdr:colOff>485775</xdr:colOff>
      <xdr:row>1</xdr:row>
      <xdr:rowOff>0</xdr:rowOff>
    </xdr:from>
    <xdr:to>
      <xdr:col>5</xdr:col>
      <xdr:colOff>9525</xdr:colOff>
      <xdr:row>1</xdr:row>
      <xdr:rowOff>0</xdr:rowOff>
    </xdr:to>
    <xdr:sp macro="" textlink="">
      <xdr:nvSpPr>
        <xdr:cNvPr id="2715" name="WordArt 2"/>
        <xdr:cNvSpPr>
          <a:spLocks noChangeArrowheads="1" noChangeShapeType="1" noTextEdit="1"/>
        </xdr:cNvSpPr>
      </xdr:nvSpPr>
      <xdr:spPr bwMode="auto">
        <a:xfrm>
          <a:off x="2057400" y="161925"/>
          <a:ext cx="1371600" cy="0"/>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endParaRPr lang="sl-SI" sz="1800" u="sng" strike="sngStrike" kern="10" cap="small" spc="0">
            <a:ln w="12700">
              <a:solidFill>
                <a:srgbClr val="000000"/>
              </a:solidFill>
              <a:round/>
              <a:headEnd/>
              <a:tailEnd/>
            </a:ln>
            <a:noFill/>
            <a:latin typeface="Team MT"/>
          </a:endParaRPr>
        </a:p>
      </xdr:txBody>
    </xdr:sp>
    <xdr:clientData/>
  </xdr:twoCellAnchor>
  <xdr:twoCellAnchor>
    <xdr:from>
      <xdr:col>4</xdr:col>
      <xdr:colOff>533400</xdr:colOff>
      <xdr:row>1</xdr:row>
      <xdr:rowOff>0</xdr:rowOff>
    </xdr:from>
    <xdr:to>
      <xdr:col>8</xdr:col>
      <xdr:colOff>333375</xdr:colOff>
      <xdr:row>1</xdr:row>
      <xdr:rowOff>0</xdr:rowOff>
    </xdr:to>
    <xdr:sp macro="" textlink="">
      <xdr:nvSpPr>
        <xdr:cNvPr id="2716" name="WordArt 5"/>
        <xdr:cNvSpPr>
          <a:spLocks noChangeArrowheads="1" noChangeShapeType="1" noTextEdit="1"/>
        </xdr:cNvSpPr>
      </xdr:nvSpPr>
      <xdr:spPr bwMode="auto">
        <a:xfrm>
          <a:off x="3419475" y="161925"/>
          <a:ext cx="2019300" cy="0"/>
        </a:xfrm>
        <a:prstGeom prst="rect">
          <a:avLst/>
        </a:prstGeom>
      </xdr:spPr>
      <xdr:txBody>
        <a:bodyPr wrap="none" fromWordArt="1">
          <a:prstTxWarp prst="textTriangle">
            <a:avLst>
              <a:gd name="adj" fmla="val 50000"/>
            </a:avLst>
          </a:prstTxWarp>
        </a:bodyPr>
        <a:lstStyle/>
        <a:p>
          <a:pPr algn="ctr" rtl="0">
            <a:buNone/>
          </a:pPr>
          <a:endParaRPr lang="sl-SI" sz="1600" b="1" u="sng" strike="sngStrike" kern="10" cap="small" spc="0">
            <a:ln w="12700">
              <a:solidFill>
                <a:srgbClr val="000000"/>
              </a:solidFill>
              <a:round/>
              <a:headEnd/>
              <a:tailEnd/>
            </a:ln>
            <a:solidFill>
              <a:srgbClr val="3366FF">
                <a:alpha val="30196"/>
              </a:srgbClr>
            </a:solidFill>
            <a:latin typeface="Team MT"/>
          </a:endParaRPr>
        </a:p>
      </xdr:txBody>
    </xdr:sp>
    <xdr:clientData/>
  </xdr:twoCellAnchor>
  <xdr:twoCellAnchor>
    <xdr:from>
      <xdr:col>4</xdr:col>
      <xdr:colOff>533400</xdr:colOff>
      <xdr:row>1</xdr:row>
      <xdr:rowOff>0</xdr:rowOff>
    </xdr:from>
    <xdr:to>
      <xdr:col>8</xdr:col>
      <xdr:colOff>333375</xdr:colOff>
      <xdr:row>1</xdr:row>
      <xdr:rowOff>0</xdr:rowOff>
    </xdr:to>
    <xdr:sp macro="" textlink="">
      <xdr:nvSpPr>
        <xdr:cNvPr id="2717" name="WordArt 6"/>
        <xdr:cNvSpPr>
          <a:spLocks noChangeArrowheads="1" noChangeShapeType="1" noTextEdit="1"/>
        </xdr:cNvSpPr>
      </xdr:nvSpPr>
      <xdr:spPr bwMode="auto">
        <a:xfrm>
          <a:off x="3419475" y="161925"/>
          <a:ext cx="2019300" cy="0"/>
        </a:xfrm>
        <a:prstGeom prst="rect">
          <a:avLst/>
        </a:prstGeom>
      </xdr:spPr>
      <xdr:txBody>
        <a:bodyPr wrap="none" fromWordArt="1">
          <a:prstTxWarp prst="textPlain">
            <a:avLst>
              <a:gd name="adj" fmla="val 50000"/>
            </a:avLst>
          </a:prstTxWarp>
        </a:bodyPr>
        <a:lstStyle/>
        <a:p>
          <a:pPr algn="ctr" rtl="0">
            <a:buNone/>
          </a:pPr>
          <a:endParaRPr lang="sl-SI" sz="1800" u="sng" strike="sngStrike" kern="10" cap="small" spc="0">
            <a:ln w="12700">
              <a:solidFill>
                <a:srgbClr val="000000"/>
              </a:solidFill>
              <a:round/>
              <a:headEnd/>
              <a:tailEnd/>
            </a:ln>
            <a:solidFill>
              <a:srgbClr val="00FF00">
                <a:alpha val="50195"/>
              </a:srgbClr>
            </a:solidFill>
            <a:latin typeface="Team MT"/>
          </a:endParaRPr>
        </a:p>
      </xdr:txBody>
    </xdr:sp>
    <xdr:clientData/>
  </xdr:twoCellAnchor>
  <xdr:twoCellAnchor>
    <xdr:from>
      <xdr:col>5</xdr:col>
      <xdr:colOff>533400</xdr:colOff>
      <xdr:row>1</xdr:row>
      <xdr:rowOff>0</xdr:rowOff>
    </xdr:from>
    <xdr:to>
      <xdr:col>8</xdr:col>
      <xdr:colOff>971550</xdr:colOff>
      <xdr:row>1</xdr:row>
      <xdr:rowOff>0</xdr:rowOff>
    </xdr:to>
    <xdr:sp macro="" textlink="">
      <xdr:nvSpPr>
        <xdr:cNvPr id="2718" name="WordArt 7"/>
        <xdr:cNvSpPr>
          <a:spLocks noChangeArrowheads="1" noChangeShapeType="1" noTextEdit="1"/>
        </xdr:cNvSpPr>
      </xdr:nvSpPr>
      <xdr:spPr bwMode="auto">
        <a:xfrm>
          <a:off x="3952875" y="161925"/>
          <a:ext cx="2124075" cy="0"/>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Triangle">
            <a:avLst>
              <a:gd name="adj" fmla="val 50000"/>
            </a:avLst>
          </a:prstTxWarp>
        </a:bodyPr>
        <a:lstStyle/>
        <a:p>
          <a:pPr algn="ctr" rtl="0">
            <a:buNone/>
          </a:pPr>
          <a:endParaRPr lang="sl-SI" sz="1600" b="1" u="sng" strike="sngStrike" kern="10" cap="small" spc="0">
            <a:ln w="12700">
              <a:solidFill>
                <a:srgbClr val="000000"/>
              </a:solidFill>
              <a:round/>
              <a:headEnd/>
              <a:tailEnd/>
            </a:ln>
            <a:noFill/>
            <a:latin typeface="Team MT"/>
          </a:endParaRPr>
        </a:p>
      </xdr:txBody>
    </xdr:sp>
    <xdr:clientData/>
  </xdr:twoCellAnchor>
  <xdr:twoCellAnchor>
    <xdr:from>
      <xdr:col>5</xdr:col>
      <xdr:colOff>533400</xdr:colOff>
      <xdr:row>1</xdr:row>
      <xdr:rowOff>0</xdr:rowOff>
    </xdr:from>
    <xdr:to>
      <xdr:col>8</xdr:col>
      <xdr:colOff>971550</xdr:colOff>
      <xdr:row>1</xdr:row>
      <xdr:rowOff>0</xdr:rowOff>
    </xdr:to>
    <xdr:sp macro="" textlink="">
      <xdr:nvSpPr>
        <xdr:cNvPr id="2719" name="WordArt 8"/>
        <xdr:cNvSpPr>
          <a:spLocks noChangeArrowheads="1" noChangeShapeType="1" noTextEdit="1"/>
        </xdr:cNvSpPr>
      </xdr:nvSpPr>
      <xdr:spPr bwMode="auto">
        <a:xfrm>
          <a:off x="3952875" y="161925"/>
          <a:ext cx="2124075" cy="0"/>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endParaRPr lang="sl-SI" sz="1800" u="sng" strike="sngStrike" kern="10" cap="small" spc="0">
            <a:ln w="12700">
              <a:solidFill>
                <a:srgbClr val="000000"/>
              </a:solidFill>
              <a:round/>
              <a:headEnd/>
              <a:tailEnd/>
            </a:ln>
            <a:noFill/>
            <a:latin typeface="Team MT"/>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J325"/>
  <sheetViews>
    <sheetView tabSelected="1" view="pageBreakPreview" topLeftCell="A308" zoomScaleNormal="100" zoomScaleSheetLayoutView="100" workbookViewId="0">
      <selection activeCell="I257" sqref="I257"/>
    </sheetView>
  </sheetViews>
  <sheetFormatPr defaultColWidth="11.28515625" defaultRowHeight="12" x14ac:dyDescent="0.2"/>
  <cols>
    <col min="1" max="1" width="6" style="1" customWidth="1"/>
    <col min="2" max="7" width="11.28515625" style="1"/>
    <col min="8" max="8" width="11.28515625" style="32"/>
    <col min="9" max="16384" width="11.28515625" style="1"/>
  </cols>
  <sheetData>
    <row r="2" spans="2:10" ht="20.100000000000001" customHeight="1" x14ac:dyDescent="0.2">
      <c r="B2" s="2"/>
      <c r="C2" s="71" t="s">
        <v>95</v>
      </c>
      <c r="D2" s="71"/>
      <c r="E2" s="71"/>
      <c r="F2" s="71"/>
      <c r="G2" s="71"/>
      <c r="H2" s="71"/>
      <c r="I2" s="71"/>
    </row>
    <row r="3" spans="2:10" ht="15" customHeight="1" x14ac:dyDescent="0.2">
      <c r="B3" s="3" t="s">
        <v>129</v>
      </c>
      <c r="C3" s="71" t="s">
        <v>123</v>
      </c>
      <c r="D3" s="71"/>
      <c r="E3" s="71"/>
      <c r="F3" s="71"/>
      <c r="G3" s="71"/>
      <c r="H3" s="71"/>
      <c r="I3" s="71"/>
    </row>
    <row r="5" spans="2:10" x14ac:dyDescent="0.2">
      <c r="B5" s="1" t="s">
        <v>96</v>
      </c>
    </row>
    <row r="7" spans="2:10" x14ac:dyDescent="0.2">
      <c r="B7" s="1" t="s">
        <v>130</v>
      </c>
      <c r="C7" s="1" t="s">
        <v>97</v>
      </c>
      <c r="I7" s="4">
        <f>I191</f>
        <v>0</v>
      </c>
      <c r="J7" s="1" t="s">
        <v>91</v>
      </c>
    </row>
    <row r="9" spans="2:10" x14ac:dyDescent="0.2">
      <c r="B9" s="1" t="s">
        <v>131</v>
      </c>
      <c r="C9" s="1" t="s">
        <v>98</v>
      </c>
      <c r="I9" s="4">
        <f>I260</f>
        <v>0</v>
      </c>
      <c r="J9" s="1" t="s">
        <v>91</v>
      </c>
    </row>
    <row r="10" spans="2:10" x14ac:dyDescent="0.2">
      <c r="I10" s="4"/>
    </row>
    <row r="11" spans="2:10" x14ac:dyDescent="0.2">
      <c r="B11" s="5" t="s">
        <v>132</v>
      </c>
      <c r="C11" s="5" t="s">
        <v>99</v>
      </c>
      <c r="D11" s="5"/>
      <c r="E11" s="5"/>
      <c r="F11" s="5"/>
      <c r="G11" s="5"/>
      <c r="H11" s="11"/>
      <c r="I11" s="6">
        <f>I324</f>
        <v>0</v>
      </c>
      <c r="J11" s="5" t="s">
        <v>91</v>
      </c>
    </row>
    <row r="12" spans="2:10" x14ac:dyDescent="0.2">
      <c r="B12" s="7"/>
      <c r="C12" s="7"/>
      <c r="D12" s="7"/>
      <c r="E12" s="7"/>
      <c r="F12" s="7"/>
      <c r="G12" s="7"/>
      <c r="H12" s="86"/>
      <c r="I12" s="8"/>
      <c r="J12" s="7"/>
    </row>
    <row r="14" spans="2:10" x14ac:dyDescent="0.2">
      <c r="B14" s="21" t="s">
        <v>100</v>
      </c>
      <c r="C14" s="21"/>
      <c r="D14" s="21"/>
      <c r="E14" s="21"/>
      <c r="F14" s="21"/>
      <c r="G14" s="21"/>
      <c r="H14" s="87"/>
      <c r="I14" s="15">
        <f>SUM(I7:I13)</f>
        <v>0</v>
      </c>
      <c r="J14" s="1" t="s">
        <v>91</v>
      </c>
    </row>
    <row r="15" spans="2:10" x14ac:dyDescent="0.2">
      <c r="B15" s="21"/>
      <c r="C15" s="21"/>
      <c r="D15" s="21"/>
      <c r="E15" s="21"/>
      <c r="F15" s="21"/>
      <c r="G15" s="21"/>
      <c r="H15" s="87"/>
      <c r="I15" s="15"/>
      <c r="J15" s="21"/>
    </row>
    <row r="16" spans="2:10" x14ac:dyDescent="0.2">
      <c r="B16" s="9"/>
      <c r="C16" s="5"/>
      <c r="D16" s="5"/>
      <c r="E16" s="5"/>
      <c r="F16" s="23"/>
      <c r="G16" s="5"/>
      <c r="H16" s="11"/>
      <c r="I16" s="15"/>
      <c r="J16" s="21"/>
    </row>
    <row r="17" spans="2:10" x14ac:dyDescent="0.2">
      <c r="B17" s="9"/>
      <c r="C17" s="5"/>
      <c r="D17" s="5"/>
      <c r="E17" s="5"/>
      <c r="F17" s="23"/>
      <c r="G17" s="5"/>
      <c r="H17" s="11"/>
      <c r="I17" s="15"/>
      <c r="J17" s="21"/>
    </row>
    <row r="18" spans="2:10" x14ac:dyDescent="0.2">
      <c r="B18" s="1" t="s">
        <v>102</v>
      </c>
      <c r="C18" s="5"/>
      <c r="D18" s="5"/>
      <c r="E18" s="5"/>
      <c r="F18" s="23"/>
      <c r="G18" s="5"/>
      <c r="H18" s="11"/>
      <c r="I18" s="15"/>
      <c r="J18" s="21"/>
    </row>
    <row r="19" spans="2:10" x14ac:dyDescent="0.2">
      <c r="B19" s="9"/>
      <c r="C19" s="5"/>
      <c r="D19" s="5"/>
      <c r="E19" s="5"/>
      <c r="F19" s="23"/>
      <c r="G19" s="5"/>
      <c r="H19" s="11"/>
      <c r="I19" s="15"/>
      <c r="J19" s="21"/>
    </row>
    <row r="20" spans="2:10" x14ac:dyDescent="0.2">
      <c r="B20" s="5" t="s">
        <v>133</v>
      </c>
      <c r="C20" s="5" t="s">
        <v>128</v>
      </c>
      <c r="D20" s="5"/>
      <c r="E20" s="5"/>
      <c r="F20" s="5"/>
      <c r="G20" s="10"/>
      <c r="H20" s="11"/>
      <c r="I20" s="4"/>
    </row>
    <row r="21" spans="2:10" x14ac:dyDescent="0.2">
      <c r="B21" s="5"/>
      <c r="C21" s="5" t="s">
        <v>235</v>
      </c>
      <c r="D21" s="5"/>
      <c r="E21" s="5"/>
      <c r="F21" s="5"/>
      <c r="G21" s="10"/>
      <c r="H21" s="11"/>
      <c r="I21" s="4"/>
    </row>
    <row r="22" spans="2:10" x14ac:dyDescent="0.2">
      <c r="B22" s="73" t="s">
        <v>216</v>
      </c>
      <c r="C22" s="74">
        <v>1</v>
      </c>
      <c r="D22" s="26"/>
      <c r="E22" s="26"/>
      <c r="F22" s="75" t="s">
        <v>62</v>
      </c>
      <c r="G22" s="76"/>
      <c r="H22" s="73" t="s">
        <v>108</v>
      </c>
      <c r="I22" s="28">
        <f>C22*G22</f>
        <v>0</v>
      </c>
      <c r="J22" s="1" t="s">
        <v>91</v>
      </c>
    </row>
    <row r="23" spans="2:10" x14ac:dyDescent="0.2">
      <c r="B23" s="5"/>
      <c r="C23" s="5"/>
      <c r="D23" s="5"/>
      <c r="E23" s="5"/>
      <c r="F23" s="5"/>
      <c r="G23" s="5"/>
      <c r="H23" s="11"/>
      <c r="I23" s="4"/>
      <c r="J23" s="21"/>
    </row>
    <row r="24" spans="2:10" x14ac:dyDescent="0.2">
      <c r="B24" s="5" t="s">
        <v>134</v>
      </c>
      <c r="C24" s="5" t="s">
        <v>23</v>
      </c>
      <c r="D24" s="12"/>
      <c r="E24" s="12"/>
      <c r="F24" s="12"/>
      <c r="G24" s="12"/>
      <c r="H24" s="11"/>
      <c r="I24" s="4"/>
    </row>
    <row r="25" spans="2:10" x14ac:dyDescent="0.2">
      <c r="B25" s="5"/>
      <c r="C25" s="5" t="s">
        <v>24</v>
      </c>
      <c r="D25" s="12"/>
      <c r="E25" s="12"/>
      <c r="F25" s="12"/>
      <c r="G25" s="12"/>
      <c r="H25" s="11"/>
      <c r="I25" s="4"/>
    </row>
    <row r="26" spans="2:10" x14ac:dyDescent="0.2">
      <c r="B26" s="5"/>
      <c r="C26" s="5" t="s">
        <v>121</v>
      </c>
      <c r="D26" s="12"/>
      <c r="E26" s="12"/>
      <c r="F26" s="12"/>
      <c r="G26" s="13"/>
      <c r="H26" s="11"/>
      <c r="I26" s="4"/>
    </row>
    <row r="27" spans="2:10" x14ac:dyDescent="0.2">
      <c r="B27" s="73" t="s">
        <v>216</v>
      </c>
      <c r="C27" s="74">
        <v>1</v>
      </c>
      <c r="D27" s="26"/>
      <c r="E27" s="26"/>
      <c r="F27" s="75" t="s">
        <v>62</v>
      </c>
      <c r="G27" s="76"/>
      <c r="H27" s="73" t="s">
        <v>108</v>
      </c>
      <c r="I27" s="28">
        <f>C27*G27</f>
        <v>0</v>
      </c>
      <c r="J27" s="1" t="s">
        <v>91</v>
      </c>
    </row>
    <row r="28" spans="2:10" x14ac:dyDescent="0.2">
      <c r="B28" s="7"/>
      <c r="C28" s="7"/>
      <c r="D28" s="7"/>
      <c r="E28" s="7"/>
      <c r="F28" s="7"/>
      <c r="G28" s="7"/>
      <c r="H28" s="86"/>
      <c r="I28" s="14"/>
      <c r="J28" s="7"/>
    </row>
    <row r="29" spans="2:10" x14ac:dyDescent="0.2">
      <c r="B29" s="5"/>
      <c r="C29" s="5"/>
      <c r="D29" s="5"/>
      <c r="E29" s="5"/>
      <c r="F29" s="5"/>
      <c r="G29" s="5"/>
      <c r="H29" s="11"/>
      <c r="I29" s="15"/>
    </row>
    <row r="30" spans="2:10" x14ac:dyDescent="0.2">
      <c r="B30" s="21" t="s">
        <v>101</v>
      </c>
      <c r="C30" s="21"/>
      <c r="D30" s="21"/>
      <c r="E30" s="21"/>
      <c r="F30" s="21"/>
      <c r="G30" s="21"/>
      <c r="H30" s="87"/>
      <c r="I30" s="15">
        <f>SUM(I22:I29)</f>
        <v>0</v>
      </c>
      <c r="J30" s="1" t="s">
        <v>91</v>
      </c>
    </row>
    <row r="31" spans="2:10" x14ac:dyDescent="0.2">
      <c r="B31" s="5"/>
      <c r="C31" s="5"/>
      <c r="D31" s="5"/>
      <c r="E31" s="5"/>
      <c r="F31" s="5"/>
      <c r="G31" s="5"/>
      <c r="H31" s="11"/>
      <c r="I31" s="15"/>
    </row>
    <row r="32" spans="2:10" x14ac:dyDescent="0.2">
      <c r="B32" s="5"/>
      <c r="C32" s="5"/>
      <c r="D32" s="5"/>
      <c r="E32" s="5"/>
      <c r="F32" s="5"/>
      <c r="G32" s="5"/>
      <c r="H32" s="11"/>
      <c r="I32" s="15"/>
      <c r="J32" s="21"/>
    </row>
    <row r="33" spans="1:10" x14ac:dyDescent="0.2">
      <c r="B33" s="16" t="s">
        <v>103</v>
      </c>
      <c r="C33" s="17"/>
      <c r="D33" s="17"/>
      <c r="E33" s="17"/>
      <c r="F33" s="17"/>
      <c r="G33" s="17"/>
      <c r="H33" s="56"/>
      <c r="I33" s="18">
        <f>I14+I30</f>
        <v>0</v>
      </c>
      <c r="J33" s="19" t="s">
        <v>91</v>
      </c>
    </row>
    <row r="34" spans="1:10" x14ac:dyDescent="0.2">
      <c r="B34" s="5"/>
      <c r="C34" s="5"/>
      <c r="D34" s="5"/>
      <c r="E34" s="5"/>
      <c r="F34" s="5"/>
      <c r="G34" s="5"/>
      <c r="H34" s="11"/>
      <c r="I34" s="15"/>
      <c r="J34" s="21"/>
    </row>
    <row r="35" spans="1:10" x14ac:dyDescent="0.2">
      <c r="B35" s="5"/>
      <c r="C35" s="5"/>
      <c r="D35" s="5"/>
      <c r="E35" s="5"/>
      <c r="F35" s="5"/>
      <c r="G35" s="5"/>
      <c r="H35" s="11"/>
      <c r="I35" s="15"/>
      <c r="J35" s="21"/>
    </row>
    <row r="36" spans="1:10" x14ac:dyDescent="0.2">
      <c r="B36" s="9" t="s">
        <v>122</v>
      </c>
      <c r="C36" s="5"/>
      <c r="D36" s="5"/>
      <c r="E36" s="5"/>
      <c r="F36" s="5"/>
      <c r="G36" s="5"/>
      <c r="H36" s="11"/>
      <c r="I36" s="15"/>
      <c r="J36" s="21"/>
    </row>
    <row r="37" spans="1:10" x14ac:dyDescent="0.2">
      <c r="B37" s="5"/>
      <c r="C37" s="5"/>
      <c r="D37" s="5"/>
      <c r="E37" s="5"/>
      <c r="F37" s="5"/>
      <c r="G37" s="5"/>
      <c r="H37" s="11"/>
      <c r="I37" s="15"/>
      <c r="J37" s="21"/>
    </row>
    <row r="38" spans="1:10" x14ac:dyDescent="0.2">
      <c r="B38" s="9" t="s">
        <v>15</v>
      </c>
      <c r="C38" s="5"/>
      <c r="D38" s="5"/>
      <c r="E38" s="5"/>
      <c r="F38" s="5"/>
      <c r="G38" s="5"/>
      <c r="H38" s="11"/>
      <c r="I38" s="15"/>
      <c r="J38" s="21"/>
    </row>
    <row r="39" spans="1:10" x14ac:dyDescent="0.2">
      <c r="B39" s="20"/>
      <c r="C39" s="5"/>
      <c r="D39" s="5"/>
      <c r="E39" s="5"/>
      <c r="F39" s="5"/>
      <c r="G39" s="5"/>
      <c r="H39" s="11"/>
      <c r="I39" s="15"/>
      <c r="J39" s="21"/>
    </row>
    <row r="40" spans="1:10" x14ac:dyDescent="0.2">
      <c r="B40" s="21" t="s">
        <v>124</v>
      </c>
      <c r="C40" s="5"/>
      <c r="D40" s="5"/>
      <c r="E40" s="5"/>
      <c r="F40" s="5"/>
      <c r="G40" s="5"/>
      <c r="H40" s="11"/>
      <c r="I40" s="15"/>
      <c r="J40" s="21"/>
    </row>
    <row r="41" spans="1:10" x14ac:dyDescent="0.2">
      <c r="B41" s="21"/>
      <c r="C41" s="5"/>
      <c r="D41" s="5"/>
      <c r="E41" s="5"/>
      <c r="F41" s="5"/>
      <c r="G41" s="5"/>
      <c r="H41" s="11"/>
      <c r="I41" s="22"/>
      <c r="J41" s="20"/>
    </row>
    <row r="42" spans="1:10" x14ac:dyDescent="0.2">
      <c r="A42" s="23"/>
      <c r="B42" s="24" t="s">
        <v>111</v>
      </c>
      <c r="E42" s="1">
        <v>60</v>
      </c>
      <c r="F42" s="1" t="s">
        <v>94</v>
      </c>
    </row>
    <row r="43" spans="1:10" x14ac:dyDescent="0.2">
      <c r="A43" s="23"/>
      <c r="B43" s="24"/>
    </row>
    <row r="44" spans="1:10" x14ac:dyDescent="0.2">
      <c r="A44" s="23"/>
      <c r="B44" s="24" t="s">
        <v>112</v>
      </c>
      <c r="E44" s="25">
        <v>90</v>
      </c>
      <c r="F44" s="1" t="s">
        <v>86</v>
      </c>
    </row>
    <row r="45" spans="1:10" x14ac:dyDescent="0.2">
      <c r="A45" s="23"/>
      <c r="B45" s="24"/>
      <c r="E45" s="25"/>
    </row>
    <row r="46" spans="1:10" x14ac:dyDescent="0.2">
      <c r="A46" s="23"/>
      <c r="B46" s="24"/>
      <c r="E46" s="25"/>
    </row>
    <row r="48" spans="1:10" x14ac:dyDescent="0.2">
      <c r="B48" s="1" t="s">
        <v>135</v>
      </c>
      <c r="C48" s="1" t="s">
        <v>123</v>
      </c>
    </row>
    <row r="50" spans="1:10" x14ac:dyDescent="0.2">
      <c r="A50" s="77" t="s">
        <v>130</v>
      </c>
      <c r="B50" s="77" t="s">
        <v>104</v>
      </c>
    </row>
    <row r="51" spans="1:10" x14ac:dyDescent="0.2">
      <c r="A51" s="77"/>
      <c r="B51" s="77"/>
    </row>
    <row r="52" spans="1:10" x14ac:dyDescent="0.2">
      <c r="A52" s="26" t="s">
        <v>136</v>
      </c>
      <c r="B52" s="72" t="s">
        <v>105</v>
      </c>
      <c r="C52" s="72"/>
      <c r="D52" s="72"/>
      <c r="E52" s="72"/>
      <c r="F52" s="72"/>
      <c r="G52" s="72"/>
      <c r="H52" s="73"/>
      <c r="I52" s="26"/>
      <c r="J52" s="26"/>
    </row>
    <row r="53" spans="1:10" x14ac:dyDescent="0.2">
      <c r="A53" s="26"/>
      <c r="B53" s="72"/>
      <c r="C53" s="72"/>
      <c r="D53" s="72"/>
      <c r="E53" s="72"/>
      <c r="F53" s="72"/>
      <c r="G53" s="72"/>
      <c r="H53" s="73"/>
      <c r="I53" s="27"/>
      <c r="J53" s="26"/>
    </row>
    <row r="54" spans="1:10" x14ac:dyDescent="0.2">
      <c r="A54" s="26"/>
      <c r="B54" s="72"/>
      <c r="C54" s="72"/>
      <c r="D54" s="72"/>
      <c r="E54" s="72"/>
      <c r="F54" s="72"/>
      <c r="G54" s="72"/>
      <c r="H54" s="73"/>
      <c r="I54" s="27"/>
      <c r="J54" s="26"/>
    </row>
    <row r="55" spans="1:10" x14ac:dyDescent="0.2">
      <c r="A55" s="26"/>
      <c r="B55" s="73" t="s">
        <v>61</v>
      </c>
      <c r="C55" s="74">
        <v>225.59999999999997</v>
      </c>
      <c r="D55" s="26"/>
      <c r="E55" s="26"/>
      <c r="F55" s="75" t="s">
        <v>62</v>
      </c>
      <c r="G55" s="76"/>
      <c r="H55" s="73" t="s">
        <v>92</v>
      </c>
      <c r="I55" s="28">
        <f>C55*G55</f>
        <v>0</v>
      </c>
      <c r="J55" s="26" t="s">
        <v>91</v>
      </c>
    </row>
    <row r="56" spans="1:10" x14ac:dyDescent="0.2">
      <c r="A56" s="26"/>
      <c r="B56" s="26"/>
      <c r="C56" s="26"/>
      <c r="D56" s="26"/>
      <c r="E56" s="26"/>
      <c r="F56" s="26"/>
      <c r="G56" s="26"/>
      <c r="H56" s="73"/>
      <c r="I56" s="27"/>
      <c r="J56" s="26"/>
    </row>
    <row r="57" spans="1:10" x14ac:dyDescent="0.2">
      <c r="A57" s="26" t="s">
        <v>137</v>
      </c>
      <c r="B57" s="68" t="s">
        <v>106</v>
      </c>
      <c r="C57" s="68"/>
      <c r="D57" s="68"/>
      <c r="E57" s="68"/>
      <c r="F57" s="68"/>
      <c r="G57" s="68"/>
      <c r="H57" s="73"/>
      <c r="I57" s="27"/>
      <c r="J57" s="26"/>
    </row>
    <row r="58" spans="1:10" x14ac:dyDescent="0.2">
      <c r="A58" s="26"/>
      <c r="B58" s="68"/>
      <c r="C58" s="68"/>
      <c r="D58" s="68"/>
      <c r="E58" s="68"/>
      <c r="F58" s="68"/>
      <c r="G58" s="68"/>
      <c r="H58" s="73"/>
      <c r="I58" s="27"/>
      <c r="J58" s="26"/>
    </row>
    <row r="59" spans="1:10" x14ac:dyDescent="0.2">
      <c r="A59" s="26"/>
      <c r="B59" s="26" t="s">
        <v>217</v>
      </c>
      <c r="C59" s="26"/>
      <c r="D59" s="26"/>
      <c r="E59" s="26"/>
      <c r="F59" s="26"/>
      <c r="G59" s="26"/>
      <c r="H59" s="73"/>
      <c r="I59" s="78"/>
      <c r="J59" s="26"/>
    </row>
    <row r="60" spans="1:10" x14ac:dyDescent="0.2">
      <c r="A60" s="26"/>
      <c r="B60" s="26"/>
      <c r="C60" s="26"/>
      <c r="D60" s="26"/>
      <c r="E60" s="26"/>
      <c r="F60" s="26"/>
      <c r="G60" s="26"/>
      <c r="H60" s="73"/>
      <c r="I60" s="27"/>
      <c r="J60" s="26"/>
    </row>
    <row r="61" spans="1:10" x14ac:dyDescent="0.2">
      <c r="A61" s="26" t="s">
        <v>138</v>
      </c>
      <c r="B61" s="68" t="s">
        <v>107</v>
      </c>
      <c r="C61" s="68"/>
      <c r="D61" s="68"/>
      <c r="E61" s="68"/>
      <c r="F61" s="68"/>
      <c r="G61" s="68"/>
      <c r="H61" s="73"/>
      <c r="I61" s="26"/>
      <c r="J61" s="26"/>
    </row>
    <row r="62" spans="1:10" x14ac:dyDescent="0.2">
      <c r="A62" s="26"/>
      <c r="B62" s="68"/>
      <c r="C62" s="68"/>
      <c r="D62" s="68"/>
      <c r="E62" s="68"/>
      <c r="F62" s="68"/>
      <c r="G62" s="68"/>
      <c r="H62" s="73"/>
      <c r="I62" s="26"/>
      <c r="J62" s="26"/>
    </row>
    <row r="63" spans="1:10" x14ac:dyDescent="0.2">
      <c r="A63" s="26"/>
      <c r="B63" s="68"/>
      <c r="C63" s="68"/>
      <c r="D63" s="68"/>
      <c r="E63" s="68"/>
      <c r="F63" s="68"/>
      <c r="G63" s="68"/>
      <c r="H63" s="73"/>
      <c r="I63" s="26"/>
      <c r="J63" s="26"/>
    </row>
    <row r="64" spans="1:10" x14ac:dyDescent="0.2">
      <c r="A64" s="26"/>
      <c r="B64" s="26" t="s">
        <v>216</v>
      </c>
      <c r="C64" s="79">
        <v>1</v>
      </c>
      <c r="D64" s="26"/>
      <c r="E64" s="26"/>
      <c r="F64" s="75" t="s">
        <v>62</v>
      </c>
      <c r="G64" s="26"/>
      <c r="H64" s="73" t="s">
        <v>108</v>
      </c>
      <c r="I64" s="28">
        <f>C64*G64</f>
        <v>0</v>
      </c>
      <c r="J64" s="26" t="s">
        <v>91</v>
      </c>
    </row>
    <row r="65" spans="1:10" x14ac:dyDescent="0.2">
      <c r="A65" s="26"/>
      <c r="B65" s="26"/>
      <c r="C65" s="26"/>
      <c r="D65" s="26"/>
      <c r="E65" s="26"/>
      <c r="F65" s="26"/>
      <c r="G65" s="26"/>
      <c r="H65" s="73"/>
      <c r="I65" s="27"/>
      <c r="J65" s="26"/>
    </row>
    <row r="66" spans="1:10" x14ac:dyDescent="0.2">
      <c r="A66" s="26" t="s">
        <v>139</v>
      </c>
      <c r="B66" s="68" t="s">
        <v>113</v>
      </c>
      <c r="C66" s="68"/>
      <c r="D66" s="68"/>
      <c r="E66" s="68"/>
      <c r="F66" s="68"/>
      <c r="G66" s="68"/>
      <c r="H66" s="73"/>
      <c r="I66" s="28"/>
      <c r="J66" s="26"/>
    </row>
    <row r="67" spans="1:10" x14ac:dyDescent="0.2">
      <c r="A67" s="26"/>
      <c r="B67" s="68"/>
      <c r="C67" s="68"/>
      <c r="D67" s="68"/>
      <c r="E67" s="68"/>
      <c r="F67" s="68"/>
      <c r="G67" s="68"/>
      <c r="H67" s="73"/>
      <c r="I67" s="28"/>
      <c r="J67" s="26"/>
    </row>
    <row r="68" spans="1:10" x14ac:dyDescent="0.2">
      <c r="A68" s="26"/>
      <c r="B68" s="68"/>
      <c r="C68" s="68"/>
      <c r="D68" s="68"/>
      <c r="E68" s="68"/>
      <c r="F68" s="68"/>
      <c r="G68" s="68"/>
      <c r="H68" s="73"/>
      <c r="I68" s="27"/>
      <c r="J68" s="26"/>
    </row>
    <row r="69" spans="1:10" x14ac:dyDescent="0.2">
      <c r="A69" s="26"/>
      <c r="B69" s="2" t="s">
        <v>16</v>
      </c>
      <c r="C69" s="73"/>
      <c r="D69" s="26"/>
      <c r="E69" s="26"/>
      <c r="F69" s="75"/>
      <c r="G69" s="76"/>
      <c r="H69" s="73"/>
      <c r="I69" s="78"/>
      <c r="J69" s="26"/>
    </row>
    <row r="70" spans="1:10" x14ac:dyDescent="0.2">
      <c r="A70" s="26"/>
      <c r="B70" s="2" t="s">
        <v>4</v>
      </c>
      <c r="C70" s="73" t="s">
        <v>55</v>
      </c>
      <c r="D70" s="26">
        <v>1</v>
      </c>
      <c r="E70" s="26"/>
      <c r="F70" s="75" t="s">
        <v>62</v>
      </c>
      <c r="G70" s="76"/>
      <c r="H70" s="73" t="s">
        <v>108</v>
      </c>
      <c r="I70" s="28">
        <f>D70*G70</f>
        <v>0</v>
      </c>
      <c r="J70" s="26" t="s">
        <v>91</v>
      </c>
    </row>
    <row r="71" spans="1:10" x14ac:dyDescent="0.2">
      <c r="A71" s="26"/>
      <c r="B71" s="2" t="s">
        <v>236</v>
      </c>
      <c r="C71" s="73" t="s">
        <v>55</v>
      </c>
      <c r="D71" s="26">
        <v>1</v>
      </c>
      <c r="E71" s="26"/>
      <c r="F71" s="75" t="s">
        <v>62</v>
      </c>
      <c r="G71" s="76"/>
      <c r="H71" s="73" t="s">
        <v>108</v>
      </c>
      <c r="I71" s="28">
        <f>D71*G71</f>
        <v>0</v>
      </c>
      <c r="J71" s="26" t="s">
        <v>91</v>
      </c>
    </row>
    <row r="72" spans="1:10" x14ac:dyDescent="0.2">
      <c r="A72" s="26"/>
      <c r="B72" s="2" t="s">
        <v>39</v>
      </c>
      <c r="C72" s="73"/>
      <c r="D72" s="26"/>
      <c r="E72" s="26"/>
      <c r="F72" s="75"/>
      <c r="G72" s="76"/>
      <c r="H72" s="73"/>
      <c r="I72" s="78"/>
      <c r="J72" s="26"/>
    </row>
    <row r="73" spans="1:10" x14ac:dyDescent="0.2">
      <c r="A73" s="26"/>
      <c r="B73" s="2" t="s">
        <v>40</v>
      </c>
      <c r="C73" s="73" t="s">
        <v>55</v>
      </c>
      <c r="D73" s="26">
        <v>2</v>
      </c>
      <c r="E73" s="26"/>
      <c r="F73" s="75" t="s">
        <v>62</v>
      </c>
      <c r="G73" s="76"/>
      <c r="H73" s="73" t="s">
        <v>108</v>
      </c>
      <c r="I73" s="28">
        <f>D73*G73</f>
        <v>0</v>
      </c>
      <c r="J73" s="26" t="s">
        <v>91</v>
      </c>
    </row>
    <row r="74" spans="1:10" x14ac:dyDescent="0.2">
      <c r="A74" s="26"/>
      <c r="B74" s="2" t="s">
        <v>125</v>
      </c>
      <c r="C74" s="73"/>
      <c r="D74" s="26"/>
      <c r="E74" s="26"/>
      <c r="F74" s="75"/>
      <c r="G74" s="76"/>
      <c r="H74" s="73"/>
      <c r="I74" s="78"/>
      <c r="J74" s="26"/>
    </row>
    <row r="75" spans="1:10" x14ac:dyDescent="0.2">
      <c r="A75" s="26"/>
      <c r="B75" s="2" t="s">
        <v>126</v>
      </c>
      <c r="C75" s="73" t="s">
        <v>55</v>
      </c>
      <c r="D75" s="26">
        <v>4</v>
      </c>
      <c r="E75" s="26"/>
      <c r="F75" s="75" t="s">
        <v>62</v>
      </c>
      <c r="G75" s="76"/>
      <c r="H75" s="73" t="s">
        <v>108</v>
      </c>
      <c r="I75" s="28">
        <f>D75*G75</f>
        <v>0</v>
      </c>
      <c r="J75" s="26" t="s">
        <v>91</v>
      </c>
    </row>
    <row r="76" spans="1:10" x14ac:dyDescent="0.2">
      <c r="A76" s="26"/>
      <c r="B76" s="2" t="s">
        <v>127</v>
      </c>
      <c r="C76" s="73" t="s">
        <v>55</v>
      </c>
      <c r="D76" s="26">
        <v>1</v>
      </c>
      <c r="E76" s="26"/>
      <c r="F76" s="75" t="s">
        <v>62</v>
      </c>
      <c r="G76" s="76"/>
      <c r="H76" s="73" t="s">
        <v>108</v>
      </c>
      <c r="I76" s="28">
        <f>D76*G76</f>
        <v>0</v>
      </c>
      <c r="J76" s="26" t="s">
        <v>91</v>
      </c>
    </row>
    <row r="77" spans="1:10" x14ac:dyDescent="0.2">
      <c r="A77" s="26"/>
      <c r="B77" s="73"/>
      <c r="C77" s="73"/>
      <c r="D77" s="26"/>
      <c r="E77" s="26"/>
      <c r="F77" s="75"/>
      <c r="G77" s="76"/>
      <c r="H77" s="73"/>
      <c r="I77" s="78"/>
      <c r="J77" s="26"/>
    </row>
    <row r="78" spans="1:10" x14ac:dyDescent="0.2">
      <c r="A78" s="26" t="s">
        <v>140</v>
      </c>
      <c r="B78" s="1" t="s">
        <v>25</v>
      </c>
      <c r="G78" s="73"/>
      <c r="I78" s="78"/>
      <c r="J78" s="26"/>
    </row>
    <row r="79" spans="1:10" x14ac:dyDescent="0.2">
      <c r="A79" s="26"/>
      <c r="B79" s="73" t="s">
        <v>218</v>
      </c>
      <c r="C79" s="80"/>
      <c r="D79" s="26"/>
      <c r="E79" s="26"/>
      <c r="F79" s="75"/>
      <c r="G79" s="76"/>
      <c r="H79" s="73"/>
      <c r="I79" s="28"/>
      <c r="J79" s="26"/>
    </row>
    <row r="80" spans="1:10" x14ac:dyDescent="0.2">
      <c r="A80" s="26"/>
      <c r="B80" s="73"/>
      <c r="C80" s="80"/>
      <c r="D80" s="26"/>
      <c r="E80" s="26"/>
      <c r="F80" s="75"/>
      <c r="G80" s="76"/>
      <c r="H80" s="73"/>
      <c r="I80" s="78"/>
      <c r="J80" s="26"/>
    </row>
    <row r="81" spans="1:10" x14ac:dyDescent="0.2">
      <c r="A81" s="26" t="s">
        <v>231</v>
      </c>
      <c r="B81" s="68" t="s">
        <v>233</v>
      </c>
      <c r="C81" s="68"/>
      <c r="D81" s="68"/>
      <c r="E81" s="68"/>
      <c r="F81" s="68"/>
      <c r="G81" s="68"/>
    </row>
    <row r="82" spans="1:10" x14ac:dyDescent="0.2">
      <c r="B82" s="68"/>
      <c r="C82" s="68"/>
      <c r="D82" s="68"/>
      <c r="E82" s="68"/>
      <c r="F82" s="68"/>
      <c r="G82" s="68"/>
    </row>
    <row r="83" spans="1:10" x14ac:dyDescent="0.2">
      <c r="B83" s="68"/>
      <c r="C83" s="68"/>
      <c r="D83" s="68"/>
      <c r="E83" s="68"/>
      <c r="F83" s="68"/>
      <c r="G83" s="68"/>
    </row>
    <row r="84" spans="1:10" ht="13.5" x14ac:dyDescent="0.2">
      <c r="B84" s="32" t="s">
        <v>237</v>
      </c>
      <c r="C84" s="76">
        <v>75</v>
      </c>
      <c r="E84" s="32"/>
      <c r="F84" s="75" t="s">
        <v>62</v>
      </c>
      <c r="G84" s="76"/>
      <c r="H84" s="73" t="s">
        <v>238</v>
      </c>
      <c r="I84" s="28">
        <f>C84*G84</f>
        <v>0</v>
      </c>
      <c r="J84" s="26" t="s">
        <v>91</v>
      </c>
    </row>
    <row r="85" spans="1:10" x14ac:dyDescent="0.2">
      <c r="B85" s="32"/>
      <c r="C85" s="76"/>
      <c r="E85" s="32"/>
      <c r="F85" s="75"/>
      <c r="G85" s="76"/>
      <c r="H85" s="73"/>
      <c r="I85" s="28"/>
      <c r="J85" s="26"/>
    </row>
    <row r="86" spans="1:10" x14ac:dyDescent="0.2">
      <c r="A86" s="26" t="s">
        <v>232</v>
      </c>
      <c r="B86" s="68" t="s">
        <v>234</v>
      </c>
      <c r="C86" s="68"/>
      <c r="D86" s="68"/>
      <c r="E86" s="68"/>
      <c r="F86" s="68"/>
      <c r="G86" s="68"/>
      <c r="H86" s="73"/>
      <c r="I86" s="28"/>
      <c r="J86" s="26"/>
    </row>
    <row r="87" spans="1:10" x14ac:dyDescent="0.2">
      <c r="B87" s="68"/>
      <c r="C87" s="68"/>
      <c r="D87" s="68"/>
      <c r="E87" s="68"/>
      <c r="F87" s="68"/>
      <c r="G87" s="68"/>
      <c r="H87" s="73"/>
      <c r="I87" s="28"/>
      <c r="J87" s="26"/>
    </row>
    <row r="88" spans="1:10" x14ac:dyDescent="0.2">
      <c r="B88" s="68"/>
      <c r="C88" s="68"/>
      <c r="D88" s="68"/>
      <c r="E88" s="68"/>
      <c r="F88" s="68"/>
      <c r="G88" s="68"/>
      <c r="H88" s="73"/>
      <c r="I88" s="28"/>
      <c r="J88" s="26"/>
    </row>
    <row r="89" spans="1:10" ht="13.5" x14ac:dyDescent="0.2">
      <c r="B89" s="32" t="s">
        <v>237</v>
      </c>
      <c r="C89" s="76">
        <v>75</v>
      </c>
      <c r="E89" s="32"/>
      <c r="F89" s="75" t="s">
        <v>62</v>
      </c>
      <c r="G89" s="76"/>
      <c r="H89" s="73" t="s">
        <v>238</v>
      </c>
      <c r="I89" s="28">
        <f>C89*G89</f>
        <v>0</v>
      </c>
      <c r="J89" s="26" t="s">
        <v>91</v>
      </c>
    </row>
    <row r="90" spans="1:10" x14ac:dyDescent="0.2">
      <c r="A90" s="26"/>
      <c r="B90" s="73"/>
      <c r="C90" s="80"/>
      <c r="D90" s="26"/>
      <c r="E90" s="26"/>
      <c r="F90" s="75"/>
      <c r="G90" s="76"/>
      <c r="H90" s="73"/>
      <c r="I90" s="78"/>
      <c r="J90" s="26"/>
    </row>
    <row r="91" spans="1:10" x14ac:dyDescent="0.2">
      <c r="A91" s="26" t="s">
        <v>141</v>
      </c>
      <c r="B91" s="68" t="s">
        <v>109</v>
      </c>
      <c r="C91" s="68"/>
      <c r="D91" s="68"/>
      <c r="E91" s="68"/>
      <c r="F91" s="68"/>
      <c r="G91" s="68"/>
      <c r="I91" s="29"/>
    </row>
    <row r="92" spans="1:10" x14ac:dyDescent="0.2">
      <c r="B92" s="68"/>
      <c r="C92" s="68"/>
      <c r="D92" s="68"/>
      <c r="E92" s="68"/>
      <c r="F92" s="68"/>
      <c r="G92" s="68"/>
      <c r="I92" s="29"/>
    </row>
    <row r="93" spans="1:10" x14ac:dyDescent="0.2">
      <c r="B93" s="73" t="s">
        <v>55</v>
      </c>
      <c r="C93" s="80">
        <v>12</v>
      </c>
      <c r="D93" s="26"/>
      <c r="E93" s="26"/>
      <c r="F93" s="75" t="s">
        <v>62</v>
      </c>
      <c r="G93" s="76"/>
      <c r="H93" s="73" t="s">
        <v>108</v>
      </c>
      <c r="I93" s="28">
        <f>C93*G93</f>
        <v>0</v>
      </c>
      <c r="J93" s="26" t="s">
        <v>91</v>
      </c>
    </row>
    <row r="94" spans="1:10" x14ac:dyDescent="0.2">
      <c r="B94" s="73"/>
      <c r="C94" s="80"/>
      <c r="D94" s="26"/>
      <c r="E94" s="26"/>
      <c r="F94" s="75"/>
      <c r="G94" s="76"/>
      <c r="H94" s="73"/>
      <c r="I94" s="78"/>
      <c r="J94" s="26"/>
    </row>
    <row r="95" spans="1:10" x14ac:dyDescent="0.2">
      <c r="A95" s="26" t="s">
        <v>142</v>
      </c>
      <c r="B95" s="68" t="s">
        <v>220</v>
      </c>
      <c r="C95" s="68"/>
      <c r="D95" s="68"/>
      <c r="E95" s="68"/>
      <c r="F95" s="68"/>
      <c r="G95" s="68"/>
      <c r="H95" s="73"/>
      <c r="I95" s="78"/>
      <c r="J95" s="26"/>
    </row>
    <row r="96" spans="1:10" x14ac:dyDescent="0.2">
      <c r="B96" s="68"/>
      <c r="C96" s="68"/>
      <c r="D96" s="68"/>
      <c r="E96" s="68"/>
      <c r="F96" s="68"/>
      <c r="G96" s="68"/>
      <c r="H96" s="73"/>
      <c r="I96" s="78"/>
      <c r="J96" s="26"/>
    </row>
    <row r="97" spans="1:10" x14ac:dyDescent="0.2">
      <c r="B97" s="68"/>
      <c r="C97" s="68"/>
      <c r="D97" s="68"/>
      <c r="E97" s="68"/>
      <c r="F97" s="68"/>
      <c r="G97" s="68"/>
      <c r="I97" s="30"/>
    </row>
    <row r="98" spans="1:10" x14ac:dyDescent="0.2">
      <c r="B98" s="64"/>
      <c r="C98" s="64"/>
      <c r="D98" s="64"/>
      <c r="E98" s="64"/>
      <c r="F98" s="64"/>
      <c r="G98" s="64"/>
      <c r="I98" s="30"/>
    </row>
    <row r="99" spans="1:10" x14ac:dyDescent="0.2">
      <c r="B99" s="69" t="s">
        <v>31</v>
      </c>
      <c r="C99" s="69"/>
      <c r="D99" s="69"/>
      <c r="E99" s="26">
        <v>92</v>
      </c>
      <c r="F99" s="26" t="s">
        <v>68</v>
      </c>
      <c r="G99" s="26"/>
      <c r="I99" s="30"/>
    </row>
    <row r="100" spans="1:10" ht="13.5" x14ac:dyDescent="0.2">
      <c r="B100" s="32" t="s">
        <v>239</v>
      </c>
      <c r="C100" s="74">
        <v>471.43783197950569</v>
      </c>
      <c r="E100" s="32"/>
      <c r="F100" s="75" t="s">
        <v>62</v>
      </c>
      <c r="G100" s="76"/>
      <c r="H100" s="73" t="s">
        <v>240</v>
      </c>
      <c r="I100" s="28">
        <f>C100*G100</f>
        <v>0</v>
      </c>
      <c r="J100" s="26" t="s">
        <v>91</v>
      </c>
    </row>
    <row r="101" spans="1:10" x14ac:dyDescent="0.2">
      <c r="C101" s="31"/>
      <c r="E101" s="32"/>
      <c r="F101" s="32"/>
      <c r="G101" s="33"/>
      <c r="I101" s="30"/>
    </row>
    <row r="102" spans="1:10" x14ac:dyDescent="0.2">
      <c r="B102" s="69" t="s">
        <v>32</v>
      </c>
      <c r="C102" s="69"/>
      <c r="D102" s="69"/>
      <c r="E102" s="26">
        <v>8</v>
      </c>
      <c r="F102" s="26" t="s">
        <v>68</v>
      </c>
      <c r="G102" s="26"/>
      <c r="I102" s="30"/>
    </row>
    <row r="103" spans="1:10" ht="13.5" x14ac:dyDescent="0.2">
      <c r="B103" s="32" t="s">
        <v>239</v>
      </c>
      <c r="C103" s="74">
        <v>40.994594085174406</v>
      </c>
      <c r="E103" s="32"/>
      <c r="F103" s="75" t="s">
        <v>62</v>
      </c>
      <c r="G103" s="76"/>
      <c r="H103" s="73" t="s">
        <v>240</v>
      </c>
      <c r="I103" s="28">
        <f>C103*G103</f>
        <v>0</v>
      </c>
      <c r="J103" s="26" t="s">
        <v>91</v>
      </c>
    </row>
    <row r="104" spans="1:10" x14ac:dyDescent="0.2">
      <c r="C104" s="31"/>
      <c r="E104" s="32"/>
      <c r="F104" s="32"/>
      <c r="G104" s="33"/>
      <c r="I104" s="30"/>
    </row>
    <row r="105" spans="1:10" x14ac:dyDescent="0.2">
      <c r="A105" s="26" t="s">
        <v>143</v>
      </c>
      <c r="B105" s="68" t="s">
        <v>59</v>
      </c>
      <c r="C105" s="68"/>
      <c r="D105" s="68"/>
      <c r="E105" s="68"/>
      <c r="F105" s="68"/>
      <c r="G105" s="68"/>
      <c r="I105" s="30"/>
    </row>
    <row r="106" spans="1:10" ht="13.5" x14ac:dyDescent="0.2">
      <c r="B106" s="32" t="s">
        <v>63</v>
      </c>
      <c r="C106" s="80">
        <v>5</v>
      </c>
      <c r="E106" s="32"/>
      <c r="F106" s="75" t="s">
        <v>62</v>
      </c>
      <c r="G106" s="76"/>
      <c r="H106" s="73" t="s">
        <v>240</v>
      </c>
      <c r="I106" s="28">
        <f>C106*G106</f>
        <v>0</v>
      </c>
      <c r="J106" s="26" t="s">
        <v>91</v>
      </c>
    </row>
    <row r="107" spans="1:10" x14ac:dyDescent="0.2">
      <c r="C107" s="31"/>
      <c r="E107" s="32"/>
      <c r="F107" s="32"/>
      <c r="G107" s="34"/>
      <c r="I107" s="30"/>
    </row>
    <row r="108" spans="1:10" x14ac:dyDescent="0.2">
      <c r="A108" s="26" t="s">
        <v>144</v>
      </c>
      <c r="B108" s="68" t="s">
        <v>17</v>
      </c>
      <c r="C108" s="68"/>
      <c r="D108" s="68"/>
      <c r="E108" s="68"/>
      <c r="F108" s="68"/>
      <c r="G108" s="68"/>
      <c r="I108" s="30"/>
    </row>
    <row r="109" spans="1:10" x14ac:dyDescent="0.2">
      <c r="B109" s="68"/>
      <c r="C109" s="68"/>
      <c r="D109" s="68"/>
      <c r="E109" s="68"/>
      <c r="F109" s="68"/>
      <c r="G109" s="68"/>
      <c r="I109" s="30"/>
    </row>
    <row r="110" spans="1:10" ht="13.5" x14ac:dyDescent="0.2">
      <c r="B110" s="32" t="s">
        <v>237</v>
      </c>
      <c r="C110" s="74">
        <v>203.03999999999996</v>
      </c>
      <c r="E110" s="32"/>
      <c r="F110" s="75" t="s">
        <v>62</v>
      </c>
      <c r="G110" s="76"/>
      <c r="H110" s="73" t="s">
        <v>238</v>
      </c>
      <c r="I110" s="28">
        <f>C110*G110</f>
        <v>0</v>
      </c>
      <c r="J110" s="26" t="s">
        <v>91</v>
      </c>
    </row>
    <row r="111" spans="1:10" x14ac:dyDescent="0.2">
      <c r="C111" s="25"/>
      <c r="E111" s="32"/>
      <c r="F111" s="32"/>
      <c r="G111" s="33"/>
      <c r="I111" s="30"/>
    </row>
    <row r="112" spans="1:10" x14ac:dyDescent="0.2">
      <c r="A112" s="26" t="s">
        <v>145</v>
      </c>
      <c r="B112" s="68" t="s">
        <v>110</v>
      </c>
      <c r="C112" s="68"/>
      <c r="D112" s="68"/>
      <c r="E112" s="68"/>
      <c r="F112" s="68"/>
      <c r="G112" s="68"/>
    </row>
    <row r="113" spans="1:10" x14ac:dyDescent="0.2">
      <c r="A113" s="26"/>
      <c r="B113" s="68"/>
      <c r="C113" s="68"/>
      <c r="D113" s="68"/>
      <c r="E113" s="68"/>
      <c r="F113" s="68"/>
      <c r="G113" s="68"/>
    </row>
    <row r="114" spans="1:10" ht="13.5" x14ac:dyDescent="0.2">
      <c r="B114" s="32" t="s">
        <v>239</v>
      </c>
      <c r="C114" s="76">
        <v>21.606502207291797</v>
      </c>
      <c r="E114" s="32"/>
      <c r="F114" s="75" t="s">
        <v>62</v>
      </c>
      <c r="G114" s="76"/>
      <c r="H114" s="73" t="s">
        <v>240</v>
      </c>
      <c r="I114" s="28">
        <f>C114*G114</f>
        <v>0</v>
      </c>
      <c r="J114" s="26" t="s">
        <v>91</v>
      </c>
    </row>
    <row r="115" spans="1:10" x14ac:dyDescent="0.2">
      <c r="I115" s="35"/>
    </row>
    <row r="116" spans="1:10" x14ac:dyDescent="0.2">
      <c r="A116" s="26" t="s">
        <v>146</v>
      </c>
      <c r="B116" s="68" t="s">
        <v>219</v>
      </c>
      <c r="C116" s="68"/>
      <c r="D116" s="68"/>
      <c r="E116" s="68"/>
      <c r="F116" s="68"/>
      <c r="G116" s="68"/>
      <c r="I116" s="35"/>
    </row>
    <row r="117" spans="1:10" x14ac:dyDescent="0.2">
      <c r="B117" s="68"/>
      <c r="C117" s="68"/>
      <c r="D117" s="68"/>
      <c r="E117" s="68"/>
      <c r="F117" s="68"/>
      <c r="G117" s="68"/>
      <c r="I117" s="35"/>
    </row>
    <row r="118" spans="1:10" x14ac:dyDescent="0.2">
      <c r="B118" s="68"/>
      <c r="C118" s="68"/>
      <c r="D118" s="68"/>
      <c r="E118" s="68"/>
      <c r="F118" s="68"/>
      <c r="G118" s="68"/>
      <c r="I118" s="35"/>
    </row>
    <row r="119" spans="1:10" x14ac:dyDescent="0.2">
      <c r="B119" s="68"/>
      <c r="C119" s="68"/>
      <c r="D119" s="68"/>
      <c r="E119" s="68"/>
      <c r="F119" s="68"/>
      <c r="G119" s="68"/>
      <c r="I119" s="35"/>
    </row>
    <row r="120" spans="1:10" x14ac:dyDescent="0.2">
      <c r="B120" s="68"/>
      <c r="C120" s="68"/>
      <c r="D120" s="68"/>
      <c r="E120" s="68"/>
      <c r="F120" s="68"/>
      <c r="G120" s="68"/>
      <c r="I120" s="35"/>
    </row>
    <row r="121" spans="1:10" x14ac:dyDescent="0.2">
      <c r="B121" s="68"/>
      <c r="C121" s="68"/>
      <c r="D121" s="68"/>
      <c r="E121" s="68"/>
      <c r="F121" s="68"/>
      <c r="G121" s="68"/>
      <c r="I121" s="35"/>
    </row>
    <row r="122" spans="1:10" x14ac:dyDescent="0.2">
      <c r="B122" s="68"/>
      <c r="C122" s="68"/>
      <c r="D122" s="68"/>
      <c r="E122" s="68"/>
      <c r="F122" s="68"/>
      <c r="G122" s="68"/>
      <c r="I122" s="35"/>
    </row>
    <row r="123" spans="1:10" x14ac:dyDescent="0.2">
      <c r="B123" s="68"/>
      <c r="C123" s="68"/>
      <c r="D123" s="68"/>
      <c r="E123" s="68"/>
      <c r="F123" s="68"/>
      <c r="G123" s="68"/>
      <c r="I123" s="28"/>
    </row>
    <row r="124" spans="1:10" ht="13.5" x14ac:dyDescent="0.2">
      <c r="B124" s="32" t="s">
        <v>239</v>
      </c>
      <c r="C124" s="74">
        <v>129.46618956328501</v>
      </c>
      <c r="E124" s="32"/>
      <c r="F124" s="75" t="s">
        <v>62</v>
      </c>
      <c r="G124" s="76"/>
      <c r="H124" s="73" t="s">
        <v>240</v>
      </c>
      <c r="I124" s="28">
        <f>C124*G124</f>
        <v>0</v>
      </c>
      <c r="J124" s="26" t="s">
        <v>91</v>
      </c>
    </row>
    <row r="125" spans="1:10" x14ac:dyDescent="0.2">
      <c r="I125" s="35"/>
    </row>
    <row r="126" spans="1:10" x14ac:dyDescent="0.2">
      <c r="A126" s="26" t="s">
        <v>193</v>
      </c>
      <c r="B126" s="68" t="s">
        <v>0</v>
      </c>
      <c r="C126" s="68"/>
      <c r="D126" s="68"/>
      <c r="E126" s="68"/>
      <c r="F126" s="68"/>
      <c r="G126" s="68"/>
      <c r="I126" s="35"/>
    </row>
    <row r="127" spans="1:10" x14ac:dyDescent="0.2">
      <c r="B127" s="68"/>
      <c r="C127" s="68"/>
      <c r="D127" s="68"/>
      <c r="E127" s="68"/>
      <c r="F127" s="68"/>
      <c r="G127" s="68"/>
      <c r="I127" s="35"/>
    </row>
    <row r="128" spans="1:10" x14ac:dyDescent="0.2">
      <c r="B128" s="68"/>
      <c r="C128" s="68"/>
      <c r="D128" s="68"/>
      <c r="E128" s="68"/>
      <c r="F128" s="68"/>
      <c r="G128" s="68"/>
      <c r="I128" s="35"/>
    </row>
    <row r="129" spans="1:10" ht="13.5" x14ac:dyDescent="0.2">
      <c r="B129" s="32" t="s">
        <v>239</v>
      </c>
      <c r="C129" s="74">
        <v>357.37507429410323</v>
      </c>
      <c r="E129" s="32"/>
      <c r="F129" s="75" t="s">
        <v>62</v>
      </c>
      <c r="G129" s="76"/>
      <c r="H129" s="73" t="s">
        <v>240</v>
      </c>
      <c r="I129" s="28">
        <f>C129*G129</f>
        <v>0</v>
      </c>
      <c r="J129" s="26" t="s">
        <v>91</v>
      </c>
    </row>
    <row r="130" spans="1:10" x14ac:dyDescent="0.2">
      <c r="C130" s="25"/>
      <c r="E130" s="32"/>
      <c r="F130" s="32"/>
      <c r="G130" s="33"/>
      <c r="I130" s="28"/>
    </row>
    <row r="131" spans="1:10" x14ac:dyDescent="0.2">
      <c r="A131" s="26" t="s">
        <v>194</v>
      </c>
      <c r="B131" s="68" t="s">
        <v>221</v>
      </c>
      <c r="C131" s="68"/>
      <c r="D131" s="68"/>
      <c r="E131" s="68"/>
      <c r="F131" s="68"/>
      <c r="G131" s="68"/>
      <c r="I131" s="35"/>
    </row>
    <row r="132" spans="1:10" x14ac:dyDescent="0.2">
      <c r="B132" s="68"/>
      <c r="C132" s="68"/>
      <c r="D132" s="68"/>
      <c r="E132" s="68"/>
      <c r="F132" s="68"/>
      <c r="G132" s="68"/>
      <c r="I132" s="28"/>
    </row>
    <row r="133" spans="1:10" x14ac:dyDescent="0.2">
      <c r="B133" s="68"/>
      <c r="C133" s="68"/>
      <c r="D133" s="68"/>
      <c r="E133" s="68"/>
      <c r="F133" s="68"/>
      <c r="G133" s="68"/>
      <c r="I133" s="36"/>
    </row>
    <row r="134" spans="1:10" ht="13.5" x14ac:dyDescent="0.2">
      <c r="B134" s="32" t="s">
        <v>239</v>
      </c>
      <c r="C134" s="74">
        <v>153</v>
      </c>
      <c r="D134" s="37"/>
      <c r="E134" s="32"/>
      <c r="F134" s="75" t="s">
        <v>62</v>
      </c>
      <c r="G134" s="76"/>
      <c r="H134" s="73" t="s">
        <v>240</v>
      </c>
      <c r="I134" s="28">
        <f>C134*G134</f>
        <v>0</v>
      </c>
      <c r="J134" s="26" t="s">
        <v>91</v>
      </c>
    </row>
    <row r="135" spans="1:10" x14ac:dyDescent="0.2">
      <c r="C135" s="29"/>
      <c r="E135" s="32"/>
      <c r="F135" s="32"/>
      <c r="G135" s="34"/>
      <c r="I135" s="36"/>
    </row>
    <row r="136" spans="1:10" x14ac:dyDescent="0.2">
      <c r="A136" s="26" t="s">
        <v>147</v>
      </c>
      <c r="B136" s="1" t="s">
        <v>45</v>
      </c>
      <c r="C136" s="29"/>
      <c r="E136" s="32"/>
      <c r="F136" s="32"/>
      <c r="G136" s="34"/>
      <c r="I136" s="36"/>
    </row>
    <row r="137" spans="1:10" x14ac:dyDescent="0.2">
      <c r="B137" s="1" t="s">
        <v>46</v>
      </c>
      <c r="C137" s="29"/>
      <c r="E137" s="32"/>
      <c r="F137" s="32"/>
      <c r="G137" s="34"/>
      <c r="I137" s="36"/>
    </row>
    <row r="138" spans="1:10" x14ac:dyDescent="0.2">
      <c r="B138" s="1" t="s">
        <v>47</v>
      </c>
      <c r="C138" s="29"/>
      <c r="E138" s="32"/>
      <c r="F138" s="32"/>
      <c r="G138" s="34"/>
      <c r="I138" s="36"/>
    </row>
    <row r="139" spans="1:10" x14ac:dyDescent="0.2">
      <c r="B139" s="1" t="s">
        <v>44</v>
      </c>
      <c r="C139" s="29"/>
      <c r="E139" s="32"/>
      <c r="F139" s="32"/>
      <c r="G139" s="34"/>
      <c r="I139" s="36"/>
    </row>
    <row r="140" spans="1:10" x14ac:dyDescent="0.2">
      <c r="B140" s="81" t="s">
        <v>48</v>
      </c>
      <c r="C140" s="38"/>
      <c r="D140" s="39">
        <v>11</v>
      </c>
      <c r="E140" s="32"/>
      <c r="F140" s="75" t="s">
        <v>62</v>
      </c>
      <c r="G140" s="76"/>
      <c r="H140" s="73" t="s">
        <v>108</v>
      </c>
      <c r="I140" s="28">
        <f>C140*G140</f>
        <v>0</v>
      </c>
      <c r="J140" s="81" t="s">
        <v>91</v>
      </c>
    </row>
    <row r="141" spans="1:10" x14ac:dyDescent="0.2">
      <c r="C141" s="25"/>
      <c r="E141" s="32"/>
      <c r="F141" s="32"/>
      <c r="G141" s="33"/>
      <c r="I141" s="35"/>
      <c r="J141" s="76"/>
    </row>
    <row r="142" spans="1:10" x14ac:dyDescent="0.2">
      <c r="A142" s="26" t="s">
        <v>148</v>
      </c>
      <c r="B142" s="40" t="s">
        <v>178</v>
      </c>
      <c r="C142" s="41"/>
      <c r="E142" s="32"/>
      <c r="F142" s="32"/>
      <c r="G142" s="34"/>
      <c r="I142" s="30"/>
    </row>
    <row r="143" spans="1:10" x14ac:dyDescent="0.2">
      <c r="B143" s="40" t="s">
        <v>177</v>
      </c>
      <c r="C143" s="41"/>
      <c r="E143" s="32"/>
      <c r="F143" s="32"/>
      <c r="G143" s="34"/>
      <c r="I143" s="30"/>
    </row>
    <row r="144" spans="1:10" x14ac:dyDescent="0.2">
      <c r="B144" s="76" t="s">
        <v>61</v>
      </c>
      <c r="C144" s="76">
        <v>30</v>
      </c>
      <c r="D144" s="81"/>
      <c r="E144" s="76" t="s">
        <v>62</v>
      </c>
      <c r="F144" s="81"/>
      <c r="G144" s="76"/>
      <c r="H144" s="76" t="s">
        <v>92</v>
      </c>
      <c r="I144" s="28">
        <f>C144*G144</f>
        <v>0</v>
      </c>
      <c r="J144" s="81" t="s">
        <v>91</v>
      </c>
    </row>
    <row r="145" spans="1:10" x14ac:dyDescent="0.2">
      <c r="C145" s="25"/>
      <c r="E145" s="32"/>
      <c r="F145" s="32"/>
      <c r="G145" s="33"/>
      <c r="I145" s="35"/>
      <c r="J145" s="76"/>
    </row>
    <row r="146" spans="1:10" x14ac:dyDescent="0.2">
      <c r="A146" s="26" t="s">
        <v>149</v>
      </c>
      <c r="B146" s="40" t="s">
        <v>179</v>
      </c>
      <c r="C146" s="25"/>
      <c r="E146" s="32"/>
      <c r="F146" s="32"/>
      <c r="G146" s="33"/>
      <c r="I146" s="35"/>
      <c r="J146" s="76"/>
    </row>
    <row r="147" spans="1:10" x14ac:dyDescent="0.2">
      <c r="B147" s="40" t="s">
        <v>180</v>
      </c>
      <c r="C147" s="25"/>
      <c r="E147" s="32"/>
      <c r="F147" s="32"/>
      <c r="G147" s="33"/>
      <c r="I147" s="35"/>
      <c r="J147" s="76"/>
    </row>
    <row r="148" spans="1:10" x14ac:dyDescent="0.2">
      <c r="B148" s="40" t="s">
        <v>181</v>
      </c>
      <c r="C148" s="25"/>
      <c r="E148" s="32"/>
      <c r="F148" s="32"/>
      <c r="G148" s="33"/>
      <c r="I148" s="35"/>
      <c r="J148" s="76"/>
    </row>
    <row r="149" spans="1:10" x14ac:dyDescent="0.2">
      <c r="B149" s="76" t="s">
        <v>55</v>
      </c>
      <c r="C149" s="80">
        <v>12</v>
      </c>
      <c r="D149" s="81"/>
      <c r="E149" s="76" t="s">
        <v>62</v>
      </c>
      <c r="F149" s="81"/>
      <c r="G149" s="76"/>
      <c r="H149" s="76" t="s">
        <v>92</v>
      </c>
      <c r="I149" s="28">
        <f>C149*G149</f>
        <v>0</v>
      </c>
      <c r="J149" s="81" t="s">
        <v>91</v>
      </c>
    </row>
    <row r="150" spans="1:10" x14ac:dyDescent="0.2">
      <c r="B150" s="76"/>
      <c r="C150" s="80"/>
      <c r="D150" s="81"/>
      <c r="E150" s="76"/>
      <c r="F150" s="81"/>
      <c r="G150" s="76"/>
      <c r="H150" s="76"/>
      <c r="I150" s="35"/>
      <c r="J150" s="81"/>
    </row>
    <row r="151" spans="1:10" x14ac:dyDescent="0.2">
      <c r="A151" s="26" t="s">
        <v>150</v>
      </c>
      <c r="B151" s="40" t="s">
        <v>182</v>
      </c>
      <c r="C151" s="25"/>
      <c r="E151" s="32"/>
      <c r="F151" s="32"/>
      <c r="G151" s="33"/>
      <c r="I151" s="35"/>
      <c r="J151" s="76"/>
    </row>
    <row r="152" spans="1:10" x14ac:dyDescent="0.2">
      <c r="B152" s="40" t="s">
        <v>201</v>
      </c>
      <c r="C152" s="25"/>
      <c r="E152" s="32"/>
      <c r="F152" s="32"/>
      <c r="G152" s="33"/>
      <c r="I152" s="35"/>
      <c r="J152" s="76"/>
    </row>
    <row r="153" spans="1:10" x14ac:dyDescent="0.2">
      <c r="B153" s="40" t="s">
        <v>181</v>
      </c>
      <c r="C153" s="25"/>
      <c r="E153" s="32"/>
      <c r="F153" s="32"/>
      <c r="G153" s="33"/>
      <c r="I153" s="35"/>
      <c r="J153" s="76"/>
    </row>
    <row r="154" spans="1:10" x14ac:dyDescent="0.2">
      <c r="B154" s="76" t="s">
        <v>55</v>
      </c>
      <c r="C154" s="80">
        <v>1</v>
      </c>
      <c r="D154" s="81"/>
      <c r="E154" s="76" t="s">
        <v>62</v>
      </c>
      <c r="F154" s="81"/>
      <c r="G154" s="76"/>
      <c r="H154" s="76" t="s">
        <v>108</v>
      </c>
      <c r="I154" s="28">
        <f>C154*G154</f>
        <v>0</v>
      </c>
      <c r="J154" s="81" t="s">
        <v>91</v>
      </c>
    </row>
    <row r="155" spans="1:10" x14ac:dyDescent="0.2">
      <c r="B155" s="76"/>
      <c r="C155" s="80"/>
      <c r="D155" s="81"/>
      <c r="E155" s="76"/>
      <c r="F155" s="81"/>
      <c r="G155" s="76"/>
      <c r="H155" s="76"/>
      <c r="I155" s="35"/>
      <c r="J155" s="81"/>
    </row>
    <row r="156" spans="1:10" x14ac:dyDescent="0.2">
      <c r="A156" s="26" t="s">
        <v>151</v>
      </c>
      <c r="B156" s="40" t="s">
        <v>183</v>
      </c>
      <c r="C156" s="65"/>
      <c r="D156" s="65"/>
      <c r="E156" s="42"/>
      <c r="F156" s="65"/>
      <c r="G156" s="43"/>
      <c r="I156" s="36"/>
    </row>
    <row r="157" spans="1:10" ht="13.5" x14ac:dyDescent="0.2">
      <c r="B157" s="65" t="s">
        <v>64</v>
      </c>
      <c r="C157" s="44">
        <v>0.2</v>
      </c>
      <c r="D157" s="65"/>
      <c r="E157" s="42" t="s">
        <v>62</v>
      </c>
      <c r="F157" s="65"/>
      <c r="G157" s="43"/>
      <c r="H157" s="73" t="s">
        <v>240</v>
      </c>
      <c r="I157" s="28">
        <f>C157*G157</f>
        <v>0</v>
      </c>
      <c r="J157" s="1" t="s">
        <v>91</v>
      </c>
    </row>
    <row r="158" spans="1:10" x14ac:dyDescent="0.2">
      <c r="B158" s="65"/>
      <c r="C158" s="65"/>
      <c r="D158" s="65"/>
      <c r="E158" s="42"/>
      <c r="F158" s="65"/>
      <c r="G158" s="43"/>
      <c r="I158" s="82"/>
    </row>
    <row r="159" spans="1:10" x14ac:dyDescent="0.2">
      <c r="A159" s="26" t="s">
        <v>152</v>
      </c>
      <c r="B159" s="40" t="s">
        <v>184</v>
      </c>
      <c r="C159" s="65"/>
      <c r="D159" s="65"/>
      <c r="E159" s="42"/>
      <c r="F159" s="65"/>
      <c r="G159" s="43"/>
      <c r="I159" s="82"/>
    </row>
    <row r="160" spans="1:10" x14ac:dyDescent="0.2">
      <c r="B160" s="40" t="s">
        <v>191</v>
      </c>
      <c r="C160" s="65"/>
      <c r="D160" s="65"/>
      <c r="E160" s="42"/>
      <c r="F160" s="65"/>
      <c r="G160" s="43"/>
      <c r="I160" s="82"/>
    </row>
    <row r="161" spans="1:10" ht="13.5" x14ac:dyDescent="0.2">
      <c r="B161" s="65" t="s">
        <v>65</v>
      </c>
      <c r="C161" s="44">
        <v>60</v>
      </c>
      <c r="D161" s="65"/>
      <c r="E161" s="42" t="s">
        <v>62</v>
      </c>
      <c r="F161" s="65"/>
      <c r="G161" s="43"/>
      <c r="H161" s="73" t="s">
        <v>238</v>
      </c>
      <c r="I161" s="28">
        <f>C161*G161</f>
        <v>0</v>
      </c>
      <c r="J161" s="1" t="s">
        <v>91</v>
      </c>
    </row>
    <row r="162" spans="1:10" x14ac:dyDescent="0.2">
      <c r="B162" s="65"/>
      <c r="C162" s="65"/>
      <c r="D162" s="65"/>
      <c r="E162" s="42"/>
      <c r="F162" s="65"/>
      <c r="G162" s="43"/>
      <c r="I162" s="82"/>
    </row>
    <row r="163" spans="1:10" x14ac:dyDescent="0.2">
      <c r="A163" s="26" t="s">
        <v>195</v>
      </c>
      <c r="B163" s="40" t="s">
        <v>223</v>
      </c>
      <c r="C163" s="65"/>
      <c r="D163" s="65"/>
      <c r="E163" s="42"/>
      <c r="F163" s="65"/>
      <c r="G163" s="43"/>
      <c r="I163" s="82"/>
    </row>
    <row r="164" spans="1:10" x14ac:dyDescent="0.2">
      <c r="B164" s="65" t="s">
        <v>185</v>
      </c>
      <c r="C164" s="45">
        <v>420</v>
      </c>
      <c r="D164" s="65"/>
      <c r="E164" s="42" t="s">
        <v>62</v>
      </c>
      <c r="F164" s="65"/>
      <c r="G164" s="43"/>
      <c r="H164" s="73" t="s">
        <v>222</v>
      </c>
      <c r="I164" s="28">
        <f>C164*G164</f>
        <v>0</v>
      </c>
      <c r="J164" s="1" t="s">
        <v>91</v>
      </c>
    </row>
    <row r="165" spans="1:10" x14ac:dyDescent="0.2">
      <c r="B165" s="65"/>
      <c r="C165" s="65"/>
      <c r="D165" s="65"/>
      <c r="E165" s="42"/>
      <c r="F165" s="65"/>
      <c r="G165" s="43"/>
      <c r="I165" s="82"/>
    </row>
    <row r="166" spans="1:10" x14ac:dyDescent="0.2">
      <c r="A166" s="26" t="s">
        <v>196</v>
      </c>
      <c r="B166" s="40" t="s">
        <v>186</v>
      </c>
      <c r="C166" s="65"/>
      <c r="D166" s="65"/>
      <c r="E166" s="42"/>
      <c r="F166" s="65"/>
      <c r="G166" s="43"/>
      <c r="I166" s="82"/>
    </row>
    <row r="167" spans="1:10" x14ac:dyDescent="0.2">
      <c r="B167" s="40" t="s">
        <v>192</v>
      </c>
      <c r="C167" s="65"/>
      <c r="D167" s="65"/>
      <c r="E167" s="42"/>
      <c r="F167" s="65"/>
      <c r="G167" s="43"/>
      <c r="I167" s="82"/>
    </row>
    <row r="168" spans="1:10" x14ac:dyDescent="0.2">
      <c r="B168" s="40" t="s">
        <v>187</v>
      </c>
      <c r="C168" s="65"/>
      <c r="D168" s="65"/>
      <c r="E168" s="42"/>
      <c r="F168" s="65"/>
      <c r="G168" s="43"/>
      <c r="I168" s="82"/>
    </row>
    <row r="169" spans="1:10" x14ac:dyDescent="0.2">
      <c r="B169" s="65" t="s">
        <v>19</v>
      </c>
      <c r="C169" s="42">
        <v>5</v>
      </c>
      <c r="D169" s="65" t="s">
        <v>55</v>
      </c>
      <c r="E169" s="65" t="s">
        <v>62</v>
      </c>
      <c r="F169" s="65"/>
      <c r="G169" s="33"/>
      <c r="H169" s="73" t="s">
        <v>108</v>
      </c>
      <c r="I169" s="28">
        <f>C169*G169</f>
        <v>0</v>
      </c>
      <c r="J169" s="1" t="s">
        <v>91</v>
      </c>
    </row>
    <row r="170" spans="1:10" x14ac:dyDescent="0.2">
      <c r="B170" s="65"/>
      <c r="C170" s="42"/>
      <c r="D170" s="65"/>
      <c r="E170" s="65"/>
      <c r="F170" s="65"/>
      <c r="G170" s="33"/>
      <c r="H170" s="73"/>
      <c r="I170" s="28"/>
    </row>
    <row r="171" spans="1:10" x14ac:dyDescent="0.2">
      <c r="A171" s="1" t="s">
        <v>229</v>
      </c>
      <c r="B171" s="63" t="s">
        <v>228</v>
      </c>
      <c r="C171" s="42"/>
      <c r="D171" s="65"/>
      <c r="E171" s="65"/>
      <c r="F171" s="65"/>
      <c r="G171" s="33"/>
      <c r="H171" s="73"/>
      <c r="I171" s="28"/>
    </row>
    <row r="172" spans="1:10" x14ac:dyDescent="0.2">
      <c r="B172" s="65" t="s">
        <v>55</v>
      </c>
      <c r="C172" s="42">
        <v>2</v>
      </c>
      <c r="D172" s="65"/>
      <c r="E172" s="65" t="s">
        <v>62</v>
      </c>
      <c r="F172" s="65"/>
      <c r="G172" s="33"/>
      <c r="H172" s="76" t="s">
        <v>108</v>
      </c>
      <c r="I172" s="28">
        <f>C172*G172</f>
        <v>0</v>
      </c>
      <c r="J172" s="1" t="s">
        <v>91</v>
      </c>
    </row>
    <row r="173" spans="1:10" x14ac:dyDescent="0.2">
      <c r="B173" s="65"/>
      <c r="C173" s="42"/>
      <c r="D173" s="65"/>
      <c r="E173" s="65"/>
      <c r="F173" s="65"/>
      <c r="G173" s="33"/>
      <c r="H173" s="76"/>
      <c r="I173" s="28"/>
    </row>
    <row r="174" spans="1:10" x14ac:dyDescent="0.2">
      <c r="A174" s="1" t="s">
        <v>229</v>
      </c>
      <c r="B174" s="63" t="s">
        <v>230</v>
      </c>
      <c r="C174" s="42"/>
      <c r="D174" s="65"/>
      <c r="E174" s="65"/>
      <c r="F174" s="65"/>
      <c r="G174" s="33"/>
      <c r="H174" s="73"/>
      <c r="I174" s="28"/>
    </row>
    <row r="175" spans="1:10" x14ac:dyDescent="0.2">
      <c r="B175" s="65" t="s">
        <v>55</v>
      </c>
      <c r="C175" s="42">
        <v>2</v>
      </c>
      <c r="D175" s="65"/>
      <c r="E175" s="65" t="s">
        <v>62</v>
      </c>
      <c r="F175" s="65"/>
      <c r="G175" s="33"/>
      <c r="H175" s="76" t="s">
        <v>108</v>
      </c>
      <c r="I175" s="28">
        <f>C175*G175</f>
        <v>0</v>
      </c>
      <c r="J175" s="1" t="s">
        <v>91</v>
      </c>
    </row>
    <row r="176" spans="1:10" x14ac:dyDescent="0.2">
      <c r="B176" s="65"/>
      <c r="C176" s="65"/>
      <c r="D176" s="65"/>
      <c r="E176" s="42"/>
      <c r="F176" s="65"/>
      <c r="G176" s="43"/>
      <c r="I176" s="82"/>
    </row>
    <row r="177" spans="1:10" x14ac:dyDescent="0.2">
      <c r="A177" s="26" t="s">
        <v>197</v>
      </c>
      <c r="B177" s="40" t="s">
        <v>188</v>
      </c>
      <c r="C177" s="65"/>
      <c r="D177" s="65"/>
      <c r="E177" s="42"/>
      <c r="F177" s="65"/>
      <c r="G177" s="43"/>
      <c r="I177" s="82"/>
    </row>
    <row r="178" spans="1:10" x14ac:dyDescent="0.2">
      <c r="B178" s="40" t="s">
        <v>189</v>
      </c>
      <c r="C178" s="65"/>
      <c r="D178" s="65"/>
      <c r="E178" s="42"/>
      <c r="F178" s="65"/>
      <c r="G178" s="43"/>
      <c r="I178" s="82"/>
    </row>
    <row r="179" spans="1:10" ht="13.5" x14ac:dyDescent="0.2">
      <c r="B179" s="65" t="s">
        <v>64</v>
      </c>
      <c r="C179" s="44">
        <v>6</v>
      </c>
      <c r="D179" s="65"/>
      <c r="E179" s="42" t="s">
        <v>62</v>
      </c>
      <c r="F179" s="65"/>
      <c r="G179" s="43"/>
      <c r="H179" s="73" t="s">
        <v>240</v>
      </c>
      <c r="I179" s="28">
        <f>C179*G179</f>
        <v>0</v>
      </c>
      <c r="J179" s="1" t="s">
        <v>91</v>
      </c>
    </row>
    <row r="180" spans="1:10" x14ac:dyDescent="0.2">
      <c r="B180" s="65"/>
      <c r="C180" s="65"/>
      <c r="D180" s="65"/>
      <c r="E180" s="42"/>
      <c r="F180" s="65"/>
      <c r="G180" s="43"/>
      <c r="I180" s="82"/>
    </row>
    <row r="181" spans="1:10" x14ac:dyDescent="0.2">
      <c r="A181" s="26" t="s">
        <v>198</v>
      </c>
      <c r="B181" s="40" t="s">
        <v>190</v>
      </c>
      <c r="C181" s="38"/>
      <c r="D181" s="40"/>
      <c r="E181" s="32"/>
      <c r="F181" s="40"/>
      <c r="G181" s="33"/>
      <c r="I181" s="36"/>
      <c r="J181" s="40"/>
    </row>
    <row r="182" spans="1:10" x14ac:dyDescent="0.2">
      <c r="B182" s="32" t="s">
        <v>224</v>
      </c>
      <c r="C182" s="38"/>
      <c r="D182" s="40"/>
      <c r="E182" s="32"/>
      <c r="F182" s="40"/>
      <c r="G182" s="33"/>
      <c r="I182" s="28"/>
    </row>
    <row r="183" spans="1:10" x14ac:dyDescent="0.2">
      <c r="B183" s="65"/>
      <c r="C183" s="65"/>
      <c r="D183" s="65"/>
      <c r="E183" s="65"/>
      <c r="F183" s="65"/>
      <c r="G183" s="43"/>
      <c r="I183" s="36"/>
    </row>
    <row r="184" spans="1:10" x14ac:dyDescent="0.2">
      <c r="A184" s="26" t="s">
        <v>199</v>
      </c>
      <c r="B184" s="70" t="s">
        <v>66</v>
      </c>
      <c r="C184" s="70"/>
      <c r="D184" s="70"/>
      <c r="E184" s="70"/>
      <c r="F184" s="70"/>
      <c r="G184" s="70"/>
      <c r="I184" s="30"/>
    </row>
    <row r="185" spans="1:10" ht="13.5" x14ac:dyDescent="0.2">
      <c r="B185" s="32" t="s">
        <v>237</v>
      </c>
      <c r="C185" s="76">
        <v>676.8</v>
      </c>
      <c r="D185" s="37"/>
      <c r="E185" s="32"/>
      <c r="F185" s="75" t="s">
        <v>62</v>
      </c>
      <c r="G185" s="76"/>
      <c r="H185" s="73" t="s">
        <v>240</v>
      </c>
      <c r="I185" s="28">
        <f>C185*G185</f>
        <v>0</v>
      </c>
      <c r="J185" s="26" t="s">
        <v>91</v>
      </c>
    </row>
    <row r="186" spans="1:10" x14ac:dyDescent="0.2">
      <c r="C186" s="25"/>
      <c r="E186" s="32"/>
      <c r="F186" s="32"/>
      <c r="G186" s="33"/>
      <c r="I186" s="30"/>
    </row>
    <row r="187" spans="1:10" x14ac:dyDescent="0.2">
      <c r="A187" s="26" t="s">
        <v>200</v>
      </c>
      <c r="B187" s="70" t="s">
        <v>1</v>
      </c>
      <c r="C187" s="70"/>
      <c r="D187" s="70"/>
      <c r="E187" s="70"/>
      <c r="F187" s="70"/>
      <c r="G187" s="70"/>
      <c r="I187" s="30"/>
    </row>
    <row r="188" spans="1:10" x14ac:dyDescent="0.2">
      <c r="B188" s="1" t="s">
        <v>67</v>
      </c>
      <c r="C188" s="31">
        <v>5</v>
      </c>
      <c r="D188" s="1" t="s">
        <v>68</v>
      </c>
      <c r="E188" s="32"/>
      <c r="F188" s="32"/>
      <c r="G188" s="28">
        <f>SUM(I55:I187)</f>
        <v>0</v>
      </c>
      <c r="I188" s="28">
        <f>G188*0.05</f>
        <v>0</v>
      </c>
      <c r="J188" s="26" t="s">
        <v>91</v>
      </c>
    </row>
    <row r="189" spans="1:10" ht="12.75" thickBot="1" x14ac:dyDescent="0.25">
      <c r="A189" s="46"/>
      <c r="B189" s="46"/>
      <c r="C189" s="46"/>
      <c r="D189" s="46"/>
      <c r="E189" s="46"/>
      <c r="F189" s="46"/>
      <c r="G189" s="46"/>
      <c r="H189" s="51"/>
      <c r="I189" s="47"/>
      <c r="J189" s="46"/>
    </row>
    <row r="191" spans="1:10" x14ac:dyDescent="0.2">
      <c r="B191" s="48" t="s">
        <v>2</v>
      </c>
      <c r="C191" s="17"/>
      <c r="D191" s="17"/>
      <c r="E191" s="17"/>
      <c r="F191" s="17"/>
      <c r="G191" s="17"/>
      <c r="H191" s="56"/>
      <c r="I191" s="49">
        <f>SUM(I55:I190)</f>
        <v>0</v>
      </c>
      <c r="J191" s="83" t="s">
        <v>91</v>
      </c>
    </row>
    <row r="194" spans="1:10" x14ac:dyDescent="0.2">
      <c r="A194" s="77" t="s">
        <v>153</v>
      </c>
      <c r="C194" s="41"/>
      <c r="E194" s="32"/>
      <c r="F194" s="32"/>
      <c r="G194" s="34"/>
      <c r="I194" s="36"/>
    </row>
    <row r="195" spans="1:10" x14ac:dyDescent="0.2">
      <c r="C195" s="41"/>
      <c r="E195" s="32"/>
      <c r="F195" s="32"/>
      <c r="G195" s="34"/>
      <c r="I195" s="36"/>
    </row>
    <row r="196" spans="1:10" x14ac:dyDescent="0.2">
      <c r="A196" s="1" t="s">
        <v>154</v>
      </c>
      <c r="B196" s="1" t="s">
        <v>69</v>
      </c>
    </row>
    <row r="197" spans="1:10" x14ac:dyDescent="0.2">
      <c r="B197" s="1" t="s">
        <v>225</v>
      </c>
    </row>
    <row r="198" spans="1:10" x14ac:dyDescent="0.2">
      <c r="B198" s="26" t="s">
        <v>217</v>
      </c>
      <c r="C198" s="41"/>
      <c r="E198" s="32"/>
      <c r="F198" s="32"/>
      <c r="G198" s="34"/>
      <c r="H198" s="73"/>
      <c r="I198" s="30"/>
    </row>
    <row r="199" spans="1:10" x14ac:dyDescent="0.2">
      <c r="C199" s="41"/>
      <c r="E199" s="32"/>
      <c r="F199" s="32"/>
      <c r="G199" s="34"/>
      <c r="I199" s="30"/>
    </row>
    <row r="200" spans="1:10" x14ac:dyDescent="0.2">
      <c r="A200" s="1" t="s">
        <v>155</v>
      </c>
      <c r="B200" s="1" t="s">
        <v>70</v>
      </c>
      <c r="I200" s="29"/>
    </row>
    <row r="201" spans="1:10" x14ac:dyDescent="0.2">
      <c r="B201" s="1" t="s">
        <v>71</v>
      </c>
      <c r="I201" s="29"/>
    </row>
    <row r="202" spans="1:10" x14ac:dyDescent="0.2">
      <c r="B202" s="1" t="s">
        <v>61</v>
      </c>
      <c r="C202" s="29">
        <v>225.59999999999997</v>
      </c>
      <c r="E202" s="32" t="s">
        <v>62</v>
      </c>
      <c r="F202" s="32"/>
      <c r="G202" s="34"/>
      <c r="H202" s="73" t="s">
        <v>92</v>
      </c>
      <c r="I202" s="28">
        <f>C202*G202</f>
        <v>0</v>
      </c>
      <c r="J202" s="1" t="s">
        <v>91</v>
      </c>
    </row>
    <row r="203" spans="1:10" x14ac:dyDescent="0.2">
      <c r="C203" s="41"/>
      <c r="E203" s="32"/>
      <c r="F203" s="32"/>
      <c r="G203" s="34"/>
      <c r="I203" s="30"/>
    </row>
    <row r="204" spans="1:10" x14ac:dyDescent="0.2">
      <c r="A204" s="1" t="s">
        <v>156</v>
      </c>
      <c r="B204" s="1" t="s">
        <v>58</v>
      </c>
      <c r="I204" s="29"/>
    </row>
    <row r="205" spans="1:10" x14ac:dyDescent="0.2">
      <c r="B205" s="1" t="s">
        <v>72</v>
      </c>
      <c r="I205" s="29"/>
    </row>
    <row r="206" spans="1:10" x14ac:dyDescent="0.2">
      <c r="B206" s="1" t="s">
        <v>55</v>
      </c>
      <c r="C206" s="41">
        <v>63</v>
      </c>
      <c r="E206" s="32" t="s">
        <v>62</v>
      </c>
      <c r="F206" s="32"/>
      <c r="G206" s="34"/>
      <c r="H206" s="73" t="s">
        <v>108</v>
      </c>
      <c r="I206" s="28">
        <f>C206*G206</f>
        <v>0</v>
      </c>
      <c r="J206" s="1" t="s">
        <v>91</v>
      </c>
    </row>
    <row r="207" spans="1:10" x14ac:dyDescent="0.2">
      <c r="C207" s="41"/>
      <c r="E207" s="32"/>
      <c r="F207" s="32"/>
      <c r="G207" s="34"/>
      <c r="I207" s="30"/>
    </row>
    <row r="208" spans="1:10" x14ac:dyDescent="0.2">
      <c r="A208" s="1" t="s">
        <v>157</v>
      </c>
      <c r="B208" s="1" t="s">
        <v>73</v>
      </c>
      <c r="I208" s="29"/>
    </row>
    <row r="209" spans="1:10" x14ac:dyDescent="0.2">
      <c r="B209" s="1" t="s">
        <v>74</v>
      </c>
      <c r="I209" s="29"/>
    </row>
    <row r="210" spans="1:10" x14ac:dyDescent="0.2">
      <c r="B210" s="1" t="s">
        <v>61</v>
      </c>
      <c r="C210" s="29">
        <v>225.59999999999997</v>
      </c>
      <c r="E210" s="32" t="s">
        <v>62</v>
      </c>
      <c r="F210" s="32"/>
      <c r="G210" s="34"/>
      <c r="H210" s="73" t="s">
        <v>92</v>
      </c>
      <c r="I210" s="28">
        <f>C210*G210</f>
        <v>0</v>
      </c>
      <c r="J210" s="1" t="s">
        <v>91</v>
      </c>
    </row>
    <row r="211" spans="1:10" x14ac:dyDescent="0.2">
      <c r="C211" s="41"/>
      <c r="E211" s="32"/>
      <c r="F211" s="32"/>
      <c r="G211" s="34"/>
      <c r="I211" s="30"/>
    </row>
    <row r="212" spans="1:10" x14ac:dyDescent="0.2">
      <c r="A212" s="1" t="s">
        <v>158</v>
      </c>
      <c r="B212" s="1" t="s">
        <v>75</v>
      </c>
      <c r="I212" s="29"/>
    </row>
    <row r="213" spans="1:10" x14ac:dyDescent="0.2">
      <c r="B213" s="1" t="s">
        <v>76</v>
      </c>
      <c r="I213" s="29"/>
    </row>
    <row r="214" spans="1:10" x14ac:dyDescent="0.2">
      <c r="B214" s="1" t="s">
        <v>55</v>
      </c>
      <c r="C214" s="41">
        <v>63</v>
      </c>
      <c r="E214" s="32" t="s">
        <v>62</v>
      </c>
      <c r="F214" s="32"/>
      <c r="G214" s="34"/>
      <c r="H214" s="73" t="s">
        <v>108</v>
      </c>
      <c r="I214" s="28">
        <f>C214*G214</f>
        <v>0</v>
      </c>
      <c r="J214" s="1" t="s">
        <v>91</v>
      </c>
    </row>
    <row r="215" spans="1:10" x14ac:dyDescent="0.2">
      <c r="C215" s="41"/>
      <c r="E215" s="32"/>
      <c r="F215" s="32"/>
      <c r="G215" s="34"/>
      <c r="I215" s="30"/>
    </row>
    <row r="216" spans="1:10" x14ac:dyDescent="0.2">
      <c r="A216" s="1" t="s">
        <v>159</v>
      </c>
      <c r="B216" s="1" t="s">
        <v>54</v>
      </c>
      <c r="C216" s="41"/>
      <c r="E216" s="32"/>
      <c r="F216" s="32"/>
      <c r="G216" s="34"/>
      <c r="I216" s="30"/>
    </row>
    <row r="217" spans="1:10" x14ac:dyDescent="0.2">
      <c r="B217" s="1" t="s">
        <v>202</v>
      </c>
      <c r="C217" s="41"/>
      <c r="E217" s="32"/>
      <c r="F217" s="32"/>
      <c r="G217" s="34"/>
      <c r="I217" s="30"/>
    </row>
    <row r="218" spans="1:10" x14ac:dyDescent="0.2">
      <c r="B218" s="1" t="s">
        <v>118</v>
      </c>
      <c r="C218" s="41">
        <v>1</v>
      </c>
      <c r="D218" s="1" t="s">
        <v>55</v>
      </c>
      <c r="E218" s="32" t="s">
        <v>62</v>
      </c>
      <c r="F218" s="32"/>
      <c r="G218" s="34"/>
      <c r="H218" s="73" t="s">
        <v>108</v>
      </c>
      <c r="I218" s="28">
        <f>C218*G218</f>
        <v>0</v>
      </c>
      <c r="J218" s="1" t="s">
        <v>91</v>
      </c>
    </row>
    <row r="219" spans="1:10" x14ac:dyDescent="0.2">
      <c r="B219" s="1" t="s">
        <v>19</v>
      </c>
      <c r="C219" s="41">
        <v>5</v>
      </c>
      <c r="D219" s="1" t="s">
        <v>55</v>
      </c>
      <c r="E219" s="32" t="s">
        <v>62</v>
      </c>
      <c r="F219" s="32"/>
      <c r="G219" s="34"/>
      <c r="H219" s="73" t="s">
        <v>108</v>
      </c>
      <c r="I219" s="28">
        <f>C219*G219</f>
        <v>0</v>
      </c>
      <c r="J219" s="1" t="s">
        <v>91</v>
      </c>
    </row>
    <row r="220" spans="1:10" x14ac:dyDescent="0.2">
      <c r="C220" s="41"/>
      <c r="E220" s="32"/>
      <c r="F220" s="32"/>
      <c r="G220" s="34"/>
      <c r="H220" s="73"/>
      <c r="I220" s="30"/>
    </row>
    <row r="221" spans="1:10" x14ac:dyDescent="0.2">
      <c r="A221" s="1" t="s">
        <v>160</v>
      </c>
      <c r="B221" s="1" t="s">
        <v>54</v>
      </c>
      <c r="C221" s="41"/>
      <c r="E221" s="32"/>
      <c r="F221" s="32"/>
      <c r="G221" s="34"/>
      <c r="I221" s="30"/>
    </row>
    <row r="222" spans="1:10" x14ac:dyDescent="0.2">
      <c r="B222" s="1" t="s">
        <v>14</v>
      </c>
      <c r="C222" s="41"/>
      <c r="E222" s="32"/>
      <c r="F222" s="32"/>
      <c r="G222" s="34"/>
      <c r="I222" s="30"/>
    </row>
    <row r="223" spans="1:10" x14ac:dyDescent="0.2">
      <c r="B223" s="1" t="s">
        <v>114</v>
      </c>
      <c r="C223" s="41">
        <v>1</v>
      </c>
      <c r="D223" s="1" t="s">
        <v>55</v>
      </c>
      <c r="E223" s="32" t="s">
        <v>62</v>
      </c>
      <c r="F223" s="32"/>
      <c r="G223" s="34"/>
      <c r="H223" s="73" t="s">
        <v>108</v>
      </c>
      <c r="I223" s="28">
        <f>C223*G223</f>
        <v>0</v>
      </c>
      <c r="J223" s="1" t="s">
        <v>91</v>
      </c>
    </row>
    <row r="224" spans="1:10" x14ac:dyDescent="0.2">
      <c r="C224" s="41"/>
      <c r="E224" s="32"/>
      <c r="F224" s="32"/>
      <c r="G224" s="34"/>
      <c r="H224" s="73"/>
      <c r="I224" s="30"/>
    </row>
    <row r="225" spans="1:10" x14ac:dyDescent="0.2">
      <c r="A225" s="1" t="s">
        <v>161</v>
      </c>
      <c r="B225" s="1" t="s">
        <v>203</v>
      </c>
      <c r="C225" s="41"/>
      <c r="E225" s="32"/>
      <c r="F225" s="32"/>
      <c r="G225" s="34"/>
      <c r="I225" s="30"/>
    </row>
    <row r="226" spans="1:10" x14ac:dyDescent="0.2">
      <c r="B226" s="1" t="s">
        <v>204</v>
      </c>
      <c r="C226" s="41"/>
      <c r="E226" s="32"/>
      <c r="F226" s="32"/>
      <c r="G226" s="34"/>
      <c r="I226" s="30"/>
    </row>
    <row r="227" spans="1:10" x14ac:dyDescent="0.2">
      <c r="B227" s="1" t="s">
        <v>118</v>
      </c>
      <c r="C227" s="41">
        <v>1</v>
      </c>
      <c r="D227" s="1" t="s">
        <v>55</v>
      </c>
      <c r="E227" s="32" t="s">
        <v>62</v>
      </c>
      <c r="F227" s="32"/>
      <c r="G227" s="34"/>
      <c r="H227" s="73" t="s">
        <v>108</v>
      </c>
      <c r="I227" s="28">
        <f>C227*G227</f>
        <v>0</v>
      </c>
      <c r="J227" s="1" t="s">
        <v>91</v>
      </c>
    </row>
    <row r="228" spans="1:10" x14ac:dyDescent="0.2">
      <c r="C228" s="41"/>
      <c r="E228" s="32"/>
      <c r="F228" s="32"/>
      <c r="G228" s="34"/>
      <c r="I228" s="30"/>
    </row>
    <row r="229" spans="1:10" x14ac:dyDescent="0.2">
      <c r="A229" s="1" t="s">
        <v>162</v>
      </c>
      <c r="B229" s="1" t="s">
        <v>115</v>
      </c>
      <c r="C229" s="41"/>
      <c r="E229" s="32"/>
      <c r="F229" s="32"/>
      <c r="G229" s="34"/>
      <c r="I229" s="30"/>
    </row>
    <row r="230" spans="1:10" x14ac:dyDescent="0.2">
      <c r="B230" s="1" t="s">
        <v>116</v>
      </c>
      <c r="C230" s="41"/>
      <c r="E230" s="32"/>
      <c r="F230" s="32"/>
      <c r="G230" s="34"/>
      <c r="I230" s="30"/>
    </row>
    <row r="231" spans="1:10" x14ac:dyDescent="0.2">
      <c r="B231" s="1" t="s">
        <v>117</v>
      </c>
      <c r="C231" s="41">
        <v>1</v>
      </c>
      <c r="D231" s="1" t="s">
        <v>55</v>
      </c>
      <c r="E231" s="32" t="s">
        <v>62</v>
      </c>
      <c r="F231" s="32"/>
      <c r="G231" s="34"/>
      <c r="H231" s="73" t="s">
        <v>108</v>
      </c>
      <c r="I231" s="28">
        <f>C231*G231</f>
        <v>0</v>
      </c>
      <c r="J231" s="1" t="s">
        <v>91</v>
      </c>
    </row>
    <row r="232" spans="1:10" x14ac:dyDescent="0.2">
      <c r="C232" s="41"/>
      <c r="E232" s="32"/>
      <c r="F232" s="32"/>
      <c r="G232" s="34"/>
      <c r="I232" s="30"/>
    </row>
    <row r="233" spans="1:10" x14ac:dyDescent="0.2">
      <c r="A233" s="1" t="s">
        <v>205</v>
      </c>
      <c r="B233" s="1" t="s">
        <v>87</v>
      </c>
      <c r="I233" s="30"/>
    </row>
    <row r="234" spans="1:10" x14ac:dyDescent="0.2">
      <c r="B234" s="1" t="s">
        <v>88</v>
      </c>
      <c r="I234" s="30"/>
    </row>
    <row r="235" spans="1:10" x14ac:dyDescent="0.2">
      <c r="B235" s="1" t="s">
        <v>55</v>
      </c>
      <c r="C235" s="41">
        <v>4</v>
      </c>
      <c r="E235" s="32" t="s">
        <v>62</v>
      </c>
      <c r="F235" s="32"/>
      <c r="G235" s="34"/>
      <c r="H235" s="73" t="s">
        <v>108</v>
      </c>
      <c r="I235" s="28">
        <f>C235*G235</f>
        <v>0</v>
      </c>
      <c r="J235" s="1" t="s">
        <v>91</v>
      </c>
    </row>
    <row r="236" spans="1:10" x14ac:dyDescent="0.2">
      <c r="C236" s="41"/>
      <c r="E236" s="32"/>
      <c r="F236" s="32"/>
      <c r="G236" s="34"/>
      <c r="I236" s="30"/>
    </row>
    <row r="237" spans="1:10" x14ac:dyDescent="0.2">
      <c r="A237" s="1" t="s">
        <v>206</v>
      </c>
      <c r="B237" s="1" t="s">
        <v>51</v>
      </c>
      <c r="I237" s="29"/>
    </row>
    <row r="238" spans="1:10" x14ac:dyDescent="0.2">
      <c r="B238" s="1" t="s">
        <v>52</v>
      </c>
      <c r="I238" s="29"/>
    </row>
    <row r="239" spans="1:10" x14ac:dyDescent="0.2">
      <c r="B239" s="1" t="s">
        <v>55</v>
      </c>
      <c r="C239" s="41">
        <v>5</v>
      </c>
      <c r="E239" s="32" t="s">
        <v>62</v>
      </c>
      <c r="F239" s="32"/>
      <c r="G239" s="34"/>
      <c r="H239" s="73" t="s">
        <v>108</v>
      </c>
      <c r="I239" s="28">
        <f>C239*G239</f>
        <v>0</v>
      </c>
      <c r="J239" s="1" t="s">
        <v>91</v>
      </c>
    </row>
    <row r="240" spans="1:10" x14ac:dyDescent="0.2">
      <c r="C240" s="41"/>
      <c r="E240" s="32"/>
      <c r="F240" s="32"/>
      <c r="G240" s="34"/>
      <c r="I240" s="30"/>
    </row>
    <row r="241" spans="1:10" x14ac:dyDescent="0.2">
      <c r="A241" s="1" t="s">
        <v>163</v>
      </c>
      <c r="B241" s="1" t="s">
        <v>53</v>
      </c>
      <c r="I241" s="29"/>
    </row>
    <row r="242" spans="1:10" x14ac:dyDescent="0.2">
      <c r="B242" s="1" t="s">
        <v>207</v>
      </c>
      <c r="I242" s="29"/>
    </row>
    <row r="243" spans="1:10" x14ac:dyDescent="0.2">
      <c r="B243" s="1" t="s">
        <v>55</v>
      </c>
      <c r="C243" s="41">
        <v>5</v>
      </c>
      <c r="E243" s="32" t="s">
        <v>62</v>
      </c>
      <c r="F243" s="32"/>
      <c r="G243" s="34"/>
      <c r="H243" s="73" t="s">
        <v>108</v>
      </c>
      <c r="I243" s="28">
        <f>C243*G243</f>
        <v>0</v>
      </c>
      <c r="J243" s="1" t="s">
        <v>91</v>
      </c>
    </row>
    <row r="244" spans="1:10" x14ac:dyDescent="0.2">
      <c r="C244" s="41"/>
      <c r="E244" s="32"/>
      <c r="F244" s="32"/>
      <c r="G244" s="34"/>
      <c r="I244" s="30"/>
    </row>
    <row r="245" spans="1:10" x14ac:dyDescent="0.2">
      <c r="A245" s="1" t="s">
        <v>164</v>
      </c>
      <c r="B245" s="1" t="s">
        <v>77</v>
      </c>
      <c r="I245" s="29"/>
    </row>
    <row r="246" spans="1:10" x14ac:dyDescent="0.2">
      <c r="B246" s="1" t="s">
        <v>89</v>
      </c>
      <c r="I246" s="29"/>
    </row>
    <row r="247" spans="1:10" x14ac:dyDescent="0.2">
      <c r="B247" s="1" t="s">
        <v>61</v>
      </c>
      <c r="C247" s="25">
        <v>225.59999999999997</v>
      </c>
      <c r="E247" s="32" t="s">
        <v>62</v>
      </c>
      <c r="F247" s="32"/>
      <c r="G247" s="34"/>
      <c r="H247" s="73" t="s">
        <v>92</v>
      </c>
      <c r="I247" s="28">
        <f>C247*G247</f>
        <v>0</v>
      </c>
      <c r="J247" s="1" t="s">
        <v>91</v>
      </c>
    </row>
    <row r="248" spans="1:10" x14ac:dyDescent="0.2">
      <c r="C248" s="25"/>
      <c r="E248" s="32"/>
      <c r="F248" s="32"/>
      <c r="G248" s="34"/>
      <c r="I248" s="30"/>
    </row>
    <row r="249" spans="1:10" x14ac:dyDescent="0.2">
      <c r="A249" s="1" t="s">
        <v>165</v>
      </c>
      <c r="B249" s="1" t="s">
        <v>78</v>
      </c>
      <c r="I249" s="29"/>
    </row>
    <row r="250" spans="1:10" x14ac:dyDescent="0.2">
      <c r="B250" s="1" t="s">
        <v>90</v>
      </c>
      <c r="I250" s="29"/>
    </row>
    <row r="251" spans="1:10" x14ac:dyDescent="0.2">
      <c r="B251" s="1" t="s">
        <v>61</v>
      </c>
      <c r="C251" s="25">
        <v>225.59999999999997</v>
      </c>
      <c r="E251" s="32" t="s">
        <v>62</v>
      </c>
      <c r="F251" s="32"/>
      <c r="G251" s="34"/>
      <c r="H251" s="73" t="s">
        <v>92</v>
      </c>
      <c r="I251" s="28">
        <f>C251*G251</f>
        <v>0</v>
      </c>
      <c r="J251" s="1" t="s">
        <v>91</v>
      </c>
    </row>
    <row r="252" spans="1:10" x14ac:dyDescent="0.2">
      <c r="C252" s="38"/>
      <c r="D252" s="40"/>
      <c r="E252" s="32"/>
      <c r="F252" s="40"/>
      <c r="G252" s="43"/>
      <c r="I252" s="30"/>
      <c r="J252" s="40"/>
    </row>
    <row r="253" spans="1:10" x14ac:dyDescent="0.2">
      <c r="A253" s="1" t="s">
        <v>166</v>
      </c>
      <c r="B253" s="1" t="s">
        <v>79</v>
      </c>
      <c r="I253" s="29"/>
    </row>
    <row r="254" spans="1:10" x14ac:dyDescent="0.2">
      <c r="B254" s="1" t="s">
        <v>61</v>
      </c>
      <c r="C254" s="25">
        <v>225.59999999999997</v>
      </c>
      <c r="E254" s="32" t="s">
        <v>62</v>
      </c>
      <c r="F254" s="32"/>
      <c r="G254" s="34"/>
      <c r="H254" s="73" t="s">
        <v>92</v>
      </c>
      <c r="I254" s="28">
        <f>C254*G254</f>
        <v>0</v>
      </c>
      <c r="J254" s="1" t="s">
        <v>91</v>
      </c>
    </row>
    <row r="255" spans="1:10" x14ac:dyDescent="0.2">
      <c r="C255" s="41"/>
      <c r="E255" s="32"/>
      <c r="F255" s="32"/>
      <c r="G255" s="34"/>
      <c r="I255" s="30"/>
    </row>
    <row r="256" spans="1:10" x14ac:dyDescent="0.2">
      <c r="A256" s="1" t="s">
        <v>167</v>
      </c>
      <c r="B256" s="1" t="s">
        <v>80</v>
      </c>
      <c r="I256" s="29"/>
    </row>
    <row r="257" spans="1:10" x14ac:dyDescent="0.2">
      <c r="B257" s="1" t="s">
        <v>67</v>
      </c>
      <c r="C257" s="41">
        <v>5</v>
      </c>
      <c r="D257" s="1" t="s">
        <v>68</v>
      </c>
      <c r="E257" s="32"/>
      <c r="F257" s="32"/>
      <c r="G257" s="28">
        <f>SUM(I200:I255)</f>
        <v>0</v>
      </c>
      <c r="I257" s="28">
        <f>G257*0.05</f>
        <v>0</v>
      </c>
      <c r="J257" s="1" t="s">
        <v>91</v>
      </c>
    </row>
    <row r="258" spans="1:10" ht="12.75" thickBot="1" x14ac:dyDescent="0.25">
      <c r="A258" s="46"/>
      <c r="B258" s="46"/>
      <c r="C258" s="50"/>
      <c r="D258" s="46"/>
      <c r="E258" s="51"/>
      <c r="F258" s="51"/>
      <c r="G258" s="52"/>
      <c r="H258" s="51"/>
      <c r="I258" s="53"/>
      <c r="J258" s="46"/>
    </row>
    <row r="259" spans="1:10" x14ac:dyDescent="0.2">
      <c r="C259" s="41"/>
      <c r="E259" s="32"/>
      <c r="F259" s="32"/>
      <c r="G259" s="34"/>
      <c r="I259" s="36"/>
    </row>
    <row r="260" spans="1:10" x14ac:dyDescent="0.2">
      <c r="B260" s="54" t="s">
        <v>81</v>
      </c>
      <c r="C260" s="55"/>
      <c r="D260" s="17"/>
      <c r="E260" s="56"/>
      <c r="F260" s="56"/>
      <c r="G260" s="57"/>
      <c r="H260" s="56"/>
      <c r="I260" s="58">
        <f>SUM(I197:I259)</f>
        <v>0</v>
      </c>
      <c r="J260" s="59" t="s">
        <v>91</v>
      </c>
    </row>
    <row r="261" spans="1:10" x14ac:dyDescent="0.2">
      <c r="B261" s="5"/>
      <c r="C261" s="60"/>
      <c r="D261" s="5"/>
      <c r="E261" s="11"/>
      <c r="F261" s="11"/>
      <c r="G261" s="61"/>
      <c r="H261" s="11"/>
      <c r="I261" s="62"/>
      <c r="J261" s="5"/>
    </row>
    <row r="262" spans="1:10" x14ac:dyDescent="0.2">
      <c r="A262" s="77" t="s">
        <v>168</v>
      </c>
      <c r="C262" s="41"/>
      <c r="E262" s="32"/>
      <c r="F262" s="32"/>
      <c r="G262" s="34"/>
      <c r="I262" s="36"/>
    </row>
    <row r="263" spans="1:10" x14ac:dyDescent="0.2">
      <c r="C263" s="41"/>
      <c r="E263" s="32"/>
      <c r="F263" s="32"/>
      <c r="G263" s="34"/>
      <c r="I263" s="36"/>
    </row>
    <row r="264" spans="1:10" x14ac:dyDescent="0.2">
      <c r="A264" s="1" t="s">
        <v>169</v>
      </c>
      <c r="B264" s="21" t="s">
        <v>208</v>
      </c>
      <c r="C264" s="5"/>
      <c r="D264" s="5"/>
      <c r="E264" s="5"/>
      <c r="F264" s="5"/>
    </row>
    <row r="265" spans="1:10" x14ac:dyDescent="0.2">
      <c r="B265" s="5" t="s">
        <v>226</v>
      </c>
      <c r="C265" s="5"/>
      <c r="D265" s="5"/>
      <c r="E265" s="5"/>
      <c r="F265" s="5"/>
    </row>
    <row r="266" spans="1:10" x14ac:dyDescent="0.2">
      <c r="B266" s="5" t="s">
        <v>4</v>
      </c>
      <c r="C266" s="66">
        <v>228</v>
      </c>
      <c r="D266" s="5" t="s">
        <v>3</v>
      </c>
      <c r="E266" s="11" t="s">
        <v>62</v>
      </c>
      <c r="F266" s="11"/>
      <c r="G266" s="33"/>
      <c r="H266" s="87" t="s">
        <v>108</v>
      </c>
      <c r="I266" s="28">
        <f>C266*G266</f>
        <v>0</v>
      </c>
      <c r="J266" s="1" t="s">
        <v>91</v>
      </c>
    </row>
    <row r="267" spans="1:10" x14ac:dyDescent="0.2">
      <c r="B267" s="5"/>
      <c r="C267" s="60"/>
      <c r="D267" s="5"/>
      <c r="E267" s="11"/>
      <c r="F267" s="11"/>
      <c r="G267" s="34"/>
      <c r="I267" s="36"/>
    </row>
    <row r="268" spans="1:10" x14ac:dyDescent="0.2">
      <c r="A268" s="1" t="s">
        <v>170</v>
      </c>
      <c r="B268" s="5" t="s">
        <v>5</v>
      </c>
      <c r="C268" s="5"/>
      <c r="D268" s="5"/>
      <c r="E268" s="5"/>
      <c r="F268" s="5"/>
      <c r="I268" s="36"/>
    </row>
    <row r="269" spans="1:10" x14ac:dyDescent="0.2">
      <c r="B269" s="5" t="s">
        <v>82</v>
      </c>
      <c r="C269" s="5"/>
      <c r="D269" s="5"/>
      <c r="E269" s="5"/>
      <c r="F269" s="5"/>
      <c r="I269" s="36"/>
    </row>
    <row r="270" spans="1:10" x14ac:dyDescent="0.2">
      <c r="B270" s="5" t="s">
        <v>60</v>
      </c>
      <c r="C270" s="5"/>
      <c r="D270" s="5"/>
      <c r="E270" s="5"/>
      <c r="F270" s="5"/>
      <c r="I270" s="36"/>
    </row>
    <row r="271" spans="1:10" x14ac:dyDescent="0.2">
      <c r="B271" s="5" t="s">
        <v>83</v>
      </c>
      <c r="C271" s="5"/>
      <c r="D271" s="5"/>
      <c r="E271" s="5"/>
      <c r="F271" s="5"/>
      <c r="I271" s="36"/>
    </row>
    <row r="272" spans="1:10" x14ac:dyDescent="0.2">
      <c r="B272" s="21" t="s">
        <v>6</v>
      </c>
      <c r="C272" s="5"/>
      <c r="D272" s="5"/>
      <c r="E272" s="5"/>
      <c r="F272" s="5"/>
      <c r="I272" s="36"/>
    </row>
    <row r="273" spans="2:10" x14ac:dyDescent="0.2">
      <c r="B273" s="5" t="s">
        <v>30</v>
      </c>
      <c r="C273" s="60"/>
      <c r="D273" s="10" t="s">
        <v>55</v>
      </c>
      <c r="E273" s="11">
        <v>2</v>
      </c>
      <c r="F273" s="11" t="s">
        <v>62</v>
      </c>
      <c r="G273" s="33"/>
      <c r="H273" s="87" t="s">
        <v>108</v>
      </c>
      <c r="I273" s="84">
        <f>E273*G273</f>
        <v>0</v>
      </c>
      <c r="J273" s="1" t="s">
        <v>91</v>
      </c>
    </row>
    <row r="274" spans="2:10" x14ac:dyDescent="0.2">
      <c r="B274" s="5" t="s">
        <v>18</v>
      </c>
      <c r="C274" s="60"/>
      <c r="D274" s="10" t="s">
        <v>55</v>
      </c>
      <c r="E274" s="11">
        <v>1</v>
      </c>
      <c r="F274" s="11" t="s">
        <v>62</v>
      </c>
      <c r="G274" s="33"/>
      <c r="H274" s="87" t="s">
        <v>108</v>
      </c>
      <c r="I274" s="84">
        <f t="shared" ref="I274:I289" si="0">E274*G274</f>
        <v>0</v>
      </c>
      <c r="J274" s="1" t="s">
        <v>91</v>
      </c>
    </row>
    <row r="275" spans="2:10" x14ac:dyDescent="0.2">
      <c r="B275" s="5" t="s">
        <v>29</v>
      </c>
      <c r="C275" s="60"/>
      <c r="D275" s="10" t="s">
        <v>55</v>
      </c>
      <c r="E275" s="11">
        <v>1</v>
      </c>
      <c r="F275" s="11" t="s">
        <v>62</v>
      </c>
      <c r="G275" s="33"/>
      <c r="H275" s="87" t="s">
        <v>108</v>
      </c>
      <c r="I275" s="84">
        <f t="shared" si="0"/>
        <v>0</v>
      </c>
      <c r="J275" s="1" t="s">
        <v>91</v>
      </c>
    </row>
    <row r="276" spans="2:10" x14ac:dyDescent="0.2">
      <c r="B276" s="5" t="s">
        <v>33</v>
      </c>
      <c r="C276" s="60"/>
      <c r="D276" s="10" t="s">
        <v>55</v>
      </c>
      <c r="E276" s="11">
        <v>1</v>
      </c>
      <c r="F276" s="11" t="s">
        <v>62</v>
      </c>
      <c r="G276" s="33"/>
      <c r="H276" s="87" t="s">
        <v>108</v>
      </c>
      <c r="I276" s="84">
        <f t="shared" si="0"/>
        <v>0</v>
      </c>
      <c r="J276" s="1" t="s">
        <v>91</v>
      </c>
    </row>
    <row r="277" spans="2:10" x14ac:dyDescent="0.2">
      <c r="B277" s="5" t="s">
        <v>36</v>
      </c>
      <c r="C277" s="60"/>
      <c r="D277" s="10" t="s">
        <v>55</v>
      </c>
      <c r="E277" s="11">
        <v>4</v>
      </c>
      <c r="F277" s="11" t="s">
        <v>62</v>
      </c>
      <c r="G277" s="33"/>
      <c r="H277" s="87" t="s">
        <v>108</v>
      </c>
      <c r="I277" s="84">
        <f t="shared" si="0"/>
        <v>0</v>
      </c>
      <c r="J277" s="1" t="s">
        <v>91</v>
      </c>
    </row>
    <row r="278" spans="2:10" x14ac:dyDescent="0.2">
      <c r="B278" s="5" t="s">
        <v>37</v>
      </c>
      <c r="C278" s="60"/>
      <c r="D278" s="10" t="s">
        <v>55</v>
      </c>
      <c r="E278" s="11">
        <v>4</v>
      </c>
      <c r="F278" s="11" t="s">
        <v>62</v>
      </c>
      <c r="G278" s="33"/>
      <c r="H278" s="87" t="s">
        <v>108</v>
      </c>
      <c r="I278" s="84">
        <f t="shared" si="0"/>
        <v>0</v>
      </c>
      <c r="J278" s="1" t="s">
        <v>91</v>
      </c>
    </row>
    <row r="279" spans="2:10" x14ac:dyDescent="0.2">
      <c r="B279" s="5" t="s">
        <v>38</v>
      </c>
      <c r="C279" s="60"/>
      <c r="D279" s="10" t="s">
        <v>55</v>
      </c>
      <c r="E279" s="11">
        <v>2</v>
      </c>
      <c r="F279" s="11" t="s">
        <v>62</v>
      </c>
      <c r="G279" s="33"/>
      <c r="H279" s="87" t="s">
        <v>108</v>
      </c>
      <c r="I279" s="84">
        <f t="shared" si="0"/>
        <v>0</v>
      </c>
      <c r="J279" s="1" t="s">
        <v>91</v>
      </c>
    </row>
    <row r="280" spans="2:10" x14ac:dyDescent="0.2">
      <c r="B280" s="5" t="s">
        <v>50</v>
      </c>
      <c r="C280" s="60"/>
      <c r="D280" s="10" t="s">
        <v>55</v>
      </c>
      <c r="E280" s="11">
        <v>1</v>
      </c>
      <c r="F280" s="11" t="s">
        <v>62</v>
      </c>
      <c r="G280" s="33"/>
      <c r="H280" s="87" t="s">
        <v>108</v>
      </c>
      <c r="I280" s="84">
        <f t="shared" si="0"/>
        <v>0</v>
      </c>
      <c r="J280" s="1" t="s">
        <v>91</v>
      </c>
    </row>
    <row r="281" spans="2:10" x14ac:dyDescent="0.2">
      <c r="B281" s="5" t="s">
        <v>35</v>
      </c>
      <c r="C281" s="60"/>
      <c r="D281" s="10" t="s">
        <v>55</v>
      </c>
      <c r="E281" s="11">
        <v>1</v>
      </c>
      <c r="F281" s="11" t="s">
        <v>62</v>
      </c>
      <c r="G281" s="33"/>
      <c r="H281" s="87" t="s">
        <v>108</v>
      </c>
      <c r="I281" s="84">
        <f t="shared" si="0"/>
        <v>0</v>
      </c>
      <c r="J281" s="1" t="s">
        <v>91</v>
      </c>
    </row>
    <row r="282" spans="2:10" x14ac:dyDescent="0.2">
      <c r="B282" s="5" t="s">
        <v>13</v>
      </c>
      <c r="C282" s="60"/>
      <c r="D282" s="10" t="s">
        <v>55</v>
      </c>
      <c r="E282" s="11">
        <v>1</v>
      </c>
      <c r="F282" s="11" t="s">
        <v>62</v>
      </c>
      <c r="G282" s="33"/>
      <c r="H282" s="87" t="s">
        <v>108</v>
      </c>
      <c r="I282" s="84">
        <f t="shared" si="0"/>
        <v>0</v>
      </c>
      <c r="J282" s="1" t="s">
        <v>91</v>
      </c>
    </row>
    <row r="283" spans="2:10" x14ac:dyDescent="0.2">
      <c r="B283" s="5" t="s">
        <v>34</v>
      </c>
      <c r="C283" s="60"/>
      <c r="D283" s="10" t="s">
        <v>55</v>
      </c>
      <c r="E283" s="11">
        <v>7</v>
      </c>
      <c r="F283" s="11" t="s">
        <v>62</v>
      </c>
      <c r="G283" s="33"/>
      <c r="H283" s="87" t="s">
        <v>108</v>
      </c>
      <c r="I283" s="84">
        <f t="shared" si="0"/>
        <v>0</v>
      </c>
      <c r="J283" s="1" t="s">
        <v>91</v>
      </c>
    </row>
    <row r="284" spans="2:10" x14ac:dyDescent="0.2">
      <c r="B284" s="5" t="s">
        <v>56</v>
      </c>
      <c r="C284" s="60"/>
      <c r="D284" s="10"/>
      <c r="E284" s="11"/>
      <c r="F284" s="11"/>
      <c r="G284" s="32"/>
      <c r="I284" s="84"/>
    </row>
    <row r="285" spans="2:10" x14ac:dyDescent="0.2">
      <c r="B285" s="5" t="s">
        <v>7</v>
      </c>
      <c r="C285" s="60"/>
      <c r="D285" s="10" t="s">
        <v>55</v>
      </c>
      <c r="E285" s="11">
        <v>9</v>
      </c>
      <c r="F285" s="11" t="s">
        <v>62</v>
      </c>
      <c r="G285" s="33"/>
      <c r="H285" s="87" t="s">
        <v>108</v>
      </c>
      <c r="I285" s="84">
        <f t="shared" si="0"/>
        <v>0</v>
      </c>
      <c r="J285" s="1" t="s">
        <v>91</v>
      </c>
    </row>
    <row r="286" spans="2:10" x14ac:dyDescent="0.2">
      <c r="B286" s="5" t="s">
        <v>212</v>
      </c>
      <c r="C286" s="60"/>
      <c r="D286" s="10" t="s">
        <v>55</v>
      </c>
      <c r="E286" s="11">
        <v>1</v>
      </c>
      <c r="F286" s="11" t="s">
        <v>62</v>
      </c>
      <c r="G286" s="33"/>
      <c r="H286" s="87" t="s">
        <v>108</v>
      </c>
      <c r="I286" s="84">
        <f t="shared" si="0"/>
        <v>0</v>
      </c>
      <c r="J286" s="1" t="s">
        <v>91</v>
      </c>
    </row>
    <row r="287" spans="2:10" x14ac:dyDescent="0.2">
      <c r="B287" s="5" t="s">
        <v>211</v>
      </c>
      <c r="C287" s="60"/>
      <c r="D287" s="10" t="s">
        <v>55</v>
      </c>
      <c r="E287" s="11">
        <v>2</v>
      </c>
      <c r="F287" s="11" t="s">
        <v>62</v>
      </c>
      <c r="G287" s="33"/>
      <c r="H287" s="87" t="s">
        <v>108</v>
      </c>
      <c r="I287" s="84">
        <f t="shared" si="0"/>
        <v>0</v>
      </c>
      <c r="J287" s="1" t="s">
        <v>91</v>
      </c>
    </row>
    <row r="288" spans="2:10" x14ac:dyDescent="0.2">
      <c r="B288" s="5" t="s">
        <v>214</v>
      </c>
      <c r="C288" s="60"/>
      <c r="D288" s="10" t="s">
        <v>55</v>
      </c>
      <c r="E288" s="11">
        <v>2</v>
      </c>
      <c r="F288" s="11" t="s">
        <v>62</v>
      </c>
      <c r="G288" s="33"/>
      <c r="H288" s="87" t="s">
        <v>108</v>
      </c>
      <c r="I288" s="84">
        <f t="shared" si="0"/>
        <v>0</v>
      </c>
      <c r="J288" s="1" t="s">
        <v>91</v>
      </c>
    </row>
    <row r="289" spans="1:10" x14ac:dyDescent="0.2">
      <c r="B289" s="5" t="s">
        <v>215</v>
      </c>
      <c r="C289" s="60"/>
      <c r="D289" s="10" t="s">
        <v>55</v>
      </c>
      <c r="E289" s="11">
        <v>1</v>
      </c>
      <c r="F289" s="11" t="s">
        <v>62</v>
      </c>
      <c r="G289" s="33"/>
      <c r="H289" s="87" t="s">
        <v>108</v>
      </c>
      <c r="I289" s="84">
        <f t="shared" si="0"/>
        <v>0</v>
      </c>
      <c r="J289" s="1" t="s">
        <v>91</v>
      </c>
    </row>
    <row r="290" spans="1:10" x14ac:dyDescent="0.2">
      <c r="B290" s="5" t="s">
        <v>8</v>
      </c>
      <c r="C290" s="60"/>
      <c r="D290" s="10"/>
      <c r="E290" s="11">
        <v>40</v>
      </c>
      <c r="F290" s="85" t="s">
        <v>55</v>
      </c>
      <c r="G290" s="34"/>
      <c r="I290" s="36"/>
    </row>
    <row r="291" spans="1:10" x14ac:dyDescent="0.2">
      <c r="B291" s="5"/>
      <c r="C291" s="60"/>
      <c r="D291" s="5"/>
      <c r="E291" s="11"/>
      <c r="F291" s="11"/>
      <c r="G291" s="34"/>
      <c r="I291" s="36"/>
    </row>
    <row r="292" spans="1:10" x14ac:dyDescent="0.2">
      <c r="A292" s="1" t="s">
        <v>171</v>
      </c>
      <c r="B292" s="5" t="s">
        <v>9</v>
      </c>
      <c r="C292" s="5"/>
      <c r="D292" s="5"/>
      <c r="E292" s="5"/>
      <c r="F292" s="5"/>
      <c r="I292" s="36"/>
    </row>
    <row r="293" spans="1:10" x14ac:dyDescent="0.2">
      <c r="B293" s="5" t="s">
        <v>20</v>
      </c>
      <c r="C293" s="5"/>
      <c r="D293" s="5"/>
      <c r="E293" s="5"/>
      <c r="F293" s="5"/>
      <c r="I293" s="36"/>
    </row>
    <row r="294" spans="1:10" x14ac:dyDescent="0.2">
      <c r="B294" s="5" t="s">
        <v>10</v>
      </c>
      <c r="C294" s="5"/>
      <c r="D294" s="5"/>
      <c r="E294" s="5"/>
      <c r="F294" s="5"/>
      <c r="I294" s="36"/>
    </row>
    <row r="295" spans="1:10" x14ac:dyDescent="0.2">
      <c r="B295" s="5" t="s">
        <v>93</v>
      </c>
      <c r="C295" s="60"/>
      <c r="D295" s="10" t="s">
        <v>55</v>
      </c>
      <c r="E295" s="11">
        <v>8</v>
      </c>
      <c r="F295" s="11" t="s">
        <v>62</v>
      </c>
      <c r="G295" s="33"/>
      <c r="H295" s="87" t="s">
        <v>108</v>
      </c>
      <c r="I295" s="84">
        <f>E295*G295</f>
        <v>0</v>
      </c>
      <c r="J295" s="1" t="s">
        <v>91</v>
      </c>
    </row>
    <row r="296" spans="1:10" x14ac:dyDescent="0.2">
      <c r="B296" s="5" t="s">
        <v>26</v>
      </c>
      <c r="C296" s="60"/>
      <c r="D296" s="10" t="s">
        <v>55</v>
      </c>
      <c r="E296" s="11">
        <v>3</v>
      </c>
      <c r="F296" s="11" t="s">
        <v>62</v>
      </c>
      <c r="G296" s="33"/>
      <c r="H296" s="87" t="s">
        <v>108</v>
      </c>
      <c r="I296" s="84">
        <f>E296*G296</f>
        <v>0</v>
      </c>
      <c r="J296" s="1" t="s">
        <v>91</v>
      </c>
    </row>
    <row r="297" spans="1:10" x14ac:dyDescent="0.2">
      <c r="B297" s="5" t="s">
        <v>27</v>
      </c>
      <c r="C297" s="60"/>
      <c r="D297" s="10" t="s">
        <v>55</v>
      </c>
      <c r="E297" s="11">
        <v>4</v>
      </c>
      <c r="F297" s="11" t="s">
        <v>62</v>
      </c>
      <c r="G297" s="33"/>
      <c r="H297" s="87" t="s">
        <v>108</v>
      </c>
      <c r="I297" s="84">
        <f>E297*G297</f>
        <v>0</v>
      </c>
      <c r="J297" s="1" t="s">
        <v>91</v>
      </c>
    </row>
    <row r="298" spans="1:10" x14ac:dyDescent="0.2">
      <c r="B298" s="5" t="s">
        <v>28</v>
      </c>
      <c r="C298" s="60"/>
      <c r="D298" s="10" t="s">
        <v>55</v>
      </c>
      <c r="E298" s="11">
        <v>1</v>
      </c>
      <c r="F298" s="11" t="s">
        <v>62</v>
      </c>
      <c r="G298" s="33"/>
      <c r="H298" s="87" t="s">
        <v>108</v>
      </c>
      <c r="I298" s="84">
        <f>E298*G298</f>
        <v>0</v>
      </c>
      <c r="J298" s="1" t="s">
        <v>91</v>
      </c>
    </row>
    <row r="299" spans="1:10" x14ac:dyDescent="0.2">
      <c r="B299" s="5" t="s">
        <v>22</v>
      </c>
      <c r="C299" s="60"/>
      <c r="D299" s="10" t="s">
        <v>55</v>
      </c>
      <c r="E299" s="11">
        <v>1</v>
      </c>
      <c r="F299" s="11" t="s">
        <v>62</v>
      </c>
      <c r="G299" s="33"/>
      <c r="H299" s="87" t="s">
        <v>108</v>
      </c>
      <c r="I299" s="84">
        <f>E299*G299</f>
        <v>0</v>
      </c>
      <c r="J299" s="1" t="s">
        <v>91</v>
      </c>
    </row>
    <row r="300" spans="1:10" x14ac:dyDescent="0.2">
      <c r="B300" s="5" t="s">
        <v>11</v>
      </c>
      <c r="C300" s="60"/>
      <c r="D300" s="10"/>
      <c r="E300" s="11">
        <v>17</v>
      </c>
      <c r="F300" s="85" t="s">
        <v>55</v>
      </c>
      <c r="G300" s="34"/>
      <c r="H300" s="87"/>
      <c r="I300" s="36"/>
    </row>
    <row r="301" spans="1:10" x14ac:dyDescent="0.2">
      <c r="B301" s="5"/>
      <c r="C301" s="60"/>
      <c r="D301" s="10"/>
      <c r="E301" s="11"/>
      <c r="F301" s="11"/>
      <c r="G301" s="34"/>
      <c r="I301" s="36"/>
    </row>
    <row r="302" spans="1:10" x14ac:dyDescent="0.2">
      <c r="A302" s="1" t="s">
        <v>172</v>
      </c>
      <c r="B302" s="5" t="s">
        <v>209</v>
      </c>
      <c r="C302" s="5"/>
      <c r="D302" s="5"/>
      <c r="E302" s="5"/>
      <c r="F302" s="5"/>
      <c r="I302" s="36"/>
    </row>
    <row r="303" spans="1:10" x14ac:dyDescent="0.2">
      <c r="B303" s="5" t="s">
        <v>210</v>
      </c>
      <c r="C303" s="5"/>
      <c r="D303" s="5"/>
      <c r="E303" s="5"/>
      <c r="F303" s="5"/>
      <c r="I303" s="36"/>
    </row>
    <row r="304" spans="1:10" x14ac:dyDescent="0.2">
      <c r="B304" s="5" t="s">
        <v>41</v>
      </c>
      <c r="C304" s="60"/>
      <c r="D304" s="5" t="s">
        <v>55</v>
      </c>
      <c r="E304" s="11">
        <v>1</v>
      </c>
      <c r="F304" s="11" t="s">
        <v>62</v>
      </c>
      <c r="G304" s="33"/>
      <c r="H304" s="87" t="s">
        <v>108</v>
      </c>
      <c r="I304" s="84">
        <f>E304*G304</f>
        <v>0</v>
      </c>
      <c r="J304" s="1" t="s">
        <v>91</v>
      </c>
    </row>
    <row r="305" spans="1:10" x14ac:dyDescent="0.2">
      <c r="B305" s="5" t="s">
        <v>12</v>
      </c>
      <c r="C305" s="60"/>
      <c r="D305" s="5" t="s">
        <v>55</v>
      </c>
      <c r="E305" s="11">
        <v>1</v>
      </c>
      <c r="F305" s="11" t="s">
        <v>62</v>
      </c>
      <c r="G305" s="33"/>
      <c r="H305" s="87" t="s">
        <v>108</v>
      </c>
      <c r="I305" s="84">
        <f>E305*G305</f>
        <v>0</v>
      </c>
      <c r="J305" s="1" t="s">
        <v>91</v>
      </c>
    </row>
    <row r="306" spans="1:10" x14ac:dyDescent="0.2">
      <c r="B306" s="5" t="s">
        <v>42</v>
      </c>
      <c r="C306" s="60"/>
      <c r="D306" s="5" t="s">
        <v>55</v>
      </c>
      <c r="E306" s="11">
        <v>4</v>
      </c>
      <c r="F306" s="11" t="s">
        <v>62</v>
      </c>
      <c r="G306" s="33"/>
      <c r="H306" s="87" t="s">
        <v>108</v>
      </c>
      <c r="I306" s="84">
        <f>E306*G306</f>
        <v>0</v>
      </c>
      <c r="J306" s="1" t="s">
        <v>91</v>
      </c>
    </row>
    <row r="307" spans="1:10" x14ac:dyDescent="0.2">
      <c r="B307" s="5"/>
      <c r="C307" s="60"/>
      <c r="D307" s="5"/>
      <c r="E307" s="11"/>
      <c r="F307" s="11"/>
      <c r="G307" s="33"/>
      <c r="H307" s="87"/>
      <c r="I307" s="84"/>
    </row>
    <row r="308" spans="1:10" x14ac:dyDescent="0.2">
      <c r="A308" s="1" t="s">
        <v>173</v>
      </c>
      <c r="B308" s="5" t="s">
        <v>57</v>
      </c>
      <c r="C308" s="5"/>
      <c r="D308" s="5"/>
      <c r="E308" s="5"/>
      <c r="F308" s="5"/>
      <c r="I308" s="36"/>
    </row>
    <row r="309" spans="1:10" x14ac:dyDescent="0.2">
      <c r="B309" s="5" t="s">
        <v>21</v>
      </c>
      <c r="C309" s="5"/>
      <c r="D309" s="5"/>
      <c r="E309" s="5"/>
      <c r="F309" s="5"/>
      <c r="I309" s="36"/>
    </row>
    <row r="310" spans="1:10" x14ac:dyDescent="0.2">
      <c r="B310" s="5" t="s">
        <v>12</v>
      </c>
      <c r="C310" s="60"/>
      <c r="D310" s="5" t="s">
        <v>55</v>
      </c>
      <c r="E310" s="11">
        <v>1</v>
      </c>
      <c r="F310" s="11" t="s">
        <v>62</v>
      </c>
      <c r="G310" s="33"/>
      <c r="H310" s="87" t="s">
        <v>108</v>
      </c>
      <c r="I310" s="84">
        <f>E310*G310</f>
        <v>0</v>
      </c>
      <c r="J310" s="1" t="s">
        <v>91</v>
      </c>
    </row>
    <row r="311" spans="1:10" x14ac:dyDescent="0.2">
      <c r="B311" s="5"/>
      <c r="C311" s="60"/>
      <c r="D311" s="10"/>
      <c r="E311" s="11"/>
      <c r="F311" s="85"/>
      <c r="G311" s="34"/>
      <c r="I311" s="36"/>
    </row>
    <row r="312" spans="1:10" x14ac:dyDescent="0.2">
      <c r="A312" s="1" t="s">
        <v>174</v>
      </c>
      <c r="B312" s="5" t="s">
        <v>119</v>
      </c>
      <c r="C312" s="5"/>
      <c r="D312" s="5"/>
      <c r="E312" s="5"/>
      <c r="F312" s="5"/>
      <c r="I312" s="84"/>
    </row>
    <row r="313" spans="1:10" x14ac:dyDescent="0.2">
      <c r="B313" s="5" t="s">
        <v>116</v>
      </c>
      <c r="C313" s="5"/>
      <c r="D313" s="5"/>
      <c r="E313" s="5"/>
      <c r="F313" s="5"/>
      <c r="I313" s="84"/>
    </row>
    <row r="314" spans="1:10" x14ac:dyDescent="0.2">
      <c r="B314" s="5" t="s">
        <v>49</v>
      </c>
      <c r="C314" s="60"/>
      <c r="D314" s="5" t="s">
        <v>55</v>
      </c>
      <c r="E314" s="11">
        <v>1</v>
      </c>
      <c r="F314" s="11" t="s">
        <v>62</v>
      </c>
      <c r="G314" s="33"/>
      <c r="H314" s="87" t="s">
        <v>108</v>
      </c>
      <c r="I314" s="84">
        <f>E314*G314</f>
        <v>0</v>
      </c>
      <c r="J314" s="1" t="s">
        <v>91</v>
      </c>
    </row>
    <row r="315" spans="1:10" x14ac:dyDescent="0.2">
      <c r="B315" s="67"/>
      <c r="C315" s="60"/>
      <c r="D315" s="5"/>
      <c r="E315" s="11"/>
      <c r="F315" s="11"/>
      <c r="G315" s="33"/>
      <c r="H315" s="87"/>
      <c r="I315" s="84"/>
    </row>
    <row r="316" spans="1:10" x14ac:dyDescent="0.2">
      <c r="A316" s="1" t="s">
        <v>175</v>
      </c>
      <c r="B316" s="5" t="s">
        <v>213</v>
      </c>
      <c r="C316" s="60"/>
      <c r="D316" s="5"/>
      <c r="E316" s="11"/>
      <c r="F316" s="11"/>
      <c r="G316" s="34"/>
      <c r="I316" s="84"/>
    </row>
    <row r="317" spans="1:10" x14ac:dyDescent="0.2">
      <c r="B317" s="5" t="s">
        <v>120</v>
      </c>
      <c r="C317" s="60"/>
      <c r="D317" s="5"/>
      <c r="E317" s="11"/>
      <c r="F317" s="11"/>
      <c r="G317" s="34"/>
      <c r="I317" s="84"/>
    </row>
    <row r="318" spans="1:10" x14ac:dyDescent="0.2">
      <c r="B318" s="5" t="s">
        <v>43</v>
      </c>
      <c r="C318" s="60"/>
      <c r="D318" s="5" t="s">
        <v>55</v>
      </c>
      <c r="E318" s="11">
        <v>1</v>
      </c>
      <c r="F318" s="11" t="s">
        <v>62</v>
      </c>
      <c r="G318" s="33"/>
      <c r="H318" s="87" t="s">
        <v>108</v>
      </c>
      <c r="I318" s="84">
        <f>E318*G318</f>
        <v>0</v>
      </c>
      <c r="J318" s="1" t="s">
        <v>91</v>
      </c>
    </row>
    <row r="319" spans="1:10" x14ac:dyDescent="0.2">
      <c r="B319" s="5"/>
      <c r="C319" s="60"/>
      <c r="D319" s="5"/>
      <c r="E319" s="11"/>
      <c r="F319" s="11"/>
      <c r="G319" s="34"/>
      <c r="I319" s="36"/>
    </row>
    <row r="320" spans="1:10" x14ac:dyDescent="0.2">
      <c r="A320" s="1" t="s">
        <v>176</v>
      </c>
      <c r="B320" s="5" t="s">
        <v>84</v>
      </c>
      <c r="C320" s="5"/>
      <c r="D320" s="5"/>
      <c r="E320" s="5"/>
      <c r="F320" s="5"/>
      <c r="I320" s="36"/>
    </row>
    <row r="321" spans="2:10" x14ac:dyDescent="0.2">
      <c r="B321" s="5" t="s">
        <v>227</v>
      </c>
      <c r="C321" s="5"/>
      <c r="D321" s="5"/>
      <c r="E321" s="5"/>
      <c r="F321" s="5"/>
      <c r="I321" s="36"/>
    </row>
    <row r="322" spans="2:10" x14ac:dyDescent="0.2">
      <c r="B322" s="5" t="s">
        <v>216</v>
      </c>
      <c r="C322" s="60">
        <v>1</v>
      </c>
      <c r="D322" s="5"/>
      <c r="E322" s="11"/>
      <c r="F322" s="11" t="s">
        <v>62</v>
      </c>
      <c r="G322" s="33"/>
      <c r="H322" s="87" t="s">
        <v>108</v>
      </c>
      <c r="I322" s="84">
        <f>C322*G322</f>
        <v>0</v>
      </c>
      <c r="J322" s="1" t="s">
        <v>91</v>
      </c>
    </row>
    <row r="324" spans="2:10" x14ac:dyDescent="0.2">
      <c r="B324" s="54" t="s">
        <v>85</v>
      </c>
      <c r="C324" s="55"/>
      <c r="D324" s="17"/>
      <c r="E324" s="56"/>
      <c r="F324" s="56"/>
      <c r="G324" s="57"/>
      <c r="H324" s="56"/>
      <c r="I324" s="58">
        <f>SUM(I266:I323)</f>
        <v>0</v>
      </c>
      <c r="J324" s="19" t="s">
        <v>91</v>
      </c>
    </row>
    <row r="325" spans="2:10" x14ac:dyDescent="0.2">
      <c r="C325" s="41"/>
      <c r="E325" s="32"/>
      <c r="F325" s="32"/>
      <c r="G325" s="34"/>
      <c r="I325" s="36"/>
    </row>
  </sheetData>
  <mergeCells count="20">
    <mergeCell ref="B81:G83"/>
    <mergeCell ref="C2:I2"/>
    <mergeCell ref="C3:I3"/>
    <mergeCell ref="B66:G68"/>
    <mergeCell ref="B52:G54"/>
    <mergeCell ref="B57:G58"/>
    <mergeCell ref="B61:G63"/>
    <mergeCell ref="B184:G184"/>
    <mergeCell ref="B187:G187"/>
    <mergeCell ref="B112:G113"/>
    <mergeCell ref="B116:G123"/>
    <mergeCell ref="B126:G128"/>
    <mergeCell ref="B131:G133"/>
    <mergeCell ref="B86:G88"/>
    <mergeCell ref="B91:G92"/>
    <mergeCell ref="B99:D99"/>
    <mergeCell ref="B102:D102"/>
    <mergeCell ref="B108:G109"/>
    <mergeCell ref="B105:G105"/>
    <mergeCell ref="B95:G97"/>
  </mergeCells>
  <phoneticPr fontId="2" type="noConversion"/>
  <pageMargins left="0.70866141732283472" right="0.31496062992125984" top="0.55118110236220474" bottom="0.39370078740157483" header="0.15748031496062992" footer="0.15748031496062992"/>
  <pageSetup paperSize="9" scale="83" orientation="portrait" r:id="rId1"/>
  <headerFooter>
    <oddFooter>Stran &amp;P od &amp;N</oddFooter>
  </headerFooter>
  <cellWatches>
    <cellWatch r="I322"/>
  </cellWatche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PRIKLJUČNI CEVOVOD</vt:lpstr>
      <vt:lpstr>'PRIKLJUČNI CEVOVOD'!Področje_tiskanja</vt:lpstr>
    </vt:vector>
  </TitlesOfParts>
  <Company>KONO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Tea Jenkole</cp:lastModifiedBy>
  <cp:lastPrinted>2014-06-08T15:24:31Z</cp:lastPrinted>
  <dcterms:created xsi:type="dcterms:W3CDTF">1997-07-24T08:24:18Z</dcterms:created>
  <dcterms:modified xsi:type="dcterms:W3CDTF">2014-06-11T08:21:05Z</dcterms:modified>
</cp:coreProperties>
</file>