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Jenkole\Documents\Javna naročila\2014\gradnje\Vročevod Bergelj\Objava\"/>
    </mc:Choice>
  </mc:AlternateContent>
  <bookViews>
    <workbookView xWindow="195" yWindow="180" windowWidth="6765" windowHeight="8475" tabRatio="709"/>
  </bookViews>
  <sheets>
    <sheet name="zunanja ureditev" sheetId="33" r:id="rId1"/>
  </sheets>
  <definedNames>
    <definedName name="_xlnm.Recorder">#REF!</definedName>
    <definedName name="_xlnm.Database" localSheetId="0">#REF!</definedName>
  </definedNames>
  <calcPr calcId="152511"/>
</workbook>
</file>

<file path=xl/calcChain.xml><?xml version="1.0" encoding="utf-8"?>
<calcChain xmlns="http://schemas.openxmlformats.org/spreadsheetml/2006/main">
  <c r="F8" i="33" l="1"/>
  <c r="F10" i="33"/>
  <c r="F12" i="33"/>
  <c r="F14" i="33"/>
  <c r="F16" i="33"/>
  <c r="F18" i="33"/>
  <c r="F24" i="33"/>
  <c r="F26" i="33"/>
  <c r="F28" i="33"/>
  <c r="F30" i="33"/>
  <c r="F32" i="33"/>
  <c r="F34" i="33"/>
  <c r="F36" i="33"/>
  <c r="F41" i="33"/>
  <c r="F43" i="33"/>
  <c r="F45" i="33"/>
  <c r="F47" i="33"/>
  <c r="F49" i="33"/>
  <c r="F51" i="33"/>
  <c r="F53" i="33"/>
  <c r="F59" i="33"/>
  <c r="F61" i="33"/>
  <c r="F63" i="33"/>
  <c r="F65" i="33"/>
  <c r="F67" i="33"/>
  <c r="F37" i="33" l="1"/>
  <c r="F90" i="33" s="1"/>
  <c r="F68" i="33"/>
  <c r="F92" i="33" s="1"/>
  <c r="F54" i="33"/>
  <c r="F91" i="33" s="1"/>
  <c r="F20" i="33"/>
  <c r="F89" i="33" s="1"/>
  <c r="F95" i="33" l="1"/>
  <c r="F97" i="33" s="1"/>
  <c r="F100" i="33" s="1"/>
</calcChain>
</file>

<file path=xl/sharedStrings.xml><?xml version="1.0" encoding="utf-8"?>
<sst xmlns="http://schemas.openxmlformats.org/spreadsheetml/2006/main" count="107" uniqueCount="76">
  <si>
    <t>Obnovitev in zavarovanje zakoličbe trase</t>
  </si>
  <si>
    <t>Postavitev in zavarovanje prečnih profilov</t>
  </si>
  <si>
    <t>VOZIŠČNE KONSTRUKCIJE</t>
  </si>
  <si>
    <t>REKAPITULACIJA STROŠKOV</t>
  </si>
  <si>
    <t>1.  PREDDELA</t>
  </si>
  <si>
    <t>2.  ZEMELJSKA DELA IN TEMELJENJE</t>
  </si>
  <si>
    <t>3.  VOZIŠČNE KONSTRUKCIJE</t>
  </si>
  <si>
    <t xml:space="preserve">NEPREDVIDENA DELA </t>
  </si>
  <si>
    <t>1.</t>
  </si>
  <si>
    <t>PREDDELA</t>
  </si>
  <si>
    <t>kos</t>
  </si>
  <si>
    <t>2.</t>
  </si>
  <si>
    <t>ZEMELJSKA DELA IN TEMELJENJE</t>
  </si>
  <si>
    <t>3.</t>
  </si>
  <si>
    <t>SKUPAJ</t>
  </si>
  <si>
    <t>opis</t>
  </si>
  <si>
    <t>količina</t>
  </si>
  <si>
    <t>enota</t>
  </si>
  <si>
    <t>cena/enoto</t>
  </si>
  <si>
    <t>skupaj</t>
  </si>
  <si>
    <t>REKONSTRUKCIJA</t>
  </si>
  <si>
    <r>
      <t>m</t>
    </r>
    <r>
      <rPr>
        <vertAlign val="superscript"/>
        <sz val="10"/>
        <rFont val="Arial"/>
        <family val="2"/>
        <charset val="238"/>
      </rPr>
      <t>3</t>
    </r>
  </si>
  <si>
    <t>Odriv humusa v debelini 20cm in širini do 100m, z deponiranjem</t>
  </si>
  <si>
    <t>Planiranje planuma spodnjega ustroja z 10% ročnim in 90% strojnim utrjevanjem s točnostjo 1'5cm</t>
  </si>
  <si>
    <t>Planiranje in humusiranje brežin v debelini 15cm, z dobavo humusa in zasejanjem s travnim semenom</t>
  </si>
  <si>
    <t>Izdelava obrabne in zaporne plasti bituminizirane zmesi AC 11 surf B 50/70 A3 v debelini 4cm</t>
  </si>
  <si>
    <t>Dobava in vgraditev ravnih AB robnikov 15x25x100cm na podlago iz podložnega betona C12/15</t>
  </si>
  <si>
    <t>Dobava in vgraditev poglobljenih ravnih AB robnikov 15x25x100cm na podlago iz podložnega betona C12/15</t>
  </si>
  <si>
    <t>Dobava in vgraditev ravnih AB lamel  5x25x100cm na podlago iz podložnega betona C12/15</t>
  </si>
  <si>
    <t>NOVA GRADNJA</t>
  </si>
  <si>
    <t>5.</t>
  </si>
  <si>
    <t>OPREMA CEST</t>
  </si>
  <si>
    <t>Ročno začrtanje označb na vozišču s šablono po načrtu</t>
  </si>
  <si>
    <r>
      <t>m</t>
    </r>
    <r>
      <rPr>
        <vertAlign val="superscript"/>
        <sz val="10"/>
        <rFont val="Arial"/>
        <family val="2"/>
        <charset val="238"/>
      </rPr>
      <t>2</t>
    </r>
  </si>
  <si>
    <t>Doplačilo za posip z odsevnimi steklenimi kroglicami 0,25 kg/m2</t>
  </si>
  <si>
    <r>
      <t>m</t>
    </r>
    <r>
      <rPr>
        <vertAlign val="superscript"/>
        <sz val="10"/>
        <rFont val="Arial"/>
        <family val="2"/>
        <charset val="238"/>
      </rPr>
      <t>1</t>
    </r>
  </si>
  <si>
    <t>Nabava, dobava in postavitev pravokotnih prometnih znakov iz vroče cinkane jeklene pločevine dimenzije 60x60cm z odsevno folijo prve vrste</t>
  </si>
  <si>
    <t>1.7</t>
  </si>
  <si>
    <t>1.5</t>
  </si>
  <si>
    <t>1.6</t>
  </si>
  <si>
    <t>1.8</t>
  </si>
  <si>
    <t>1.9</t>
  </si>
  <si>
    <t>Rušenje asfalta v debelini 10cm z odvozom in trajnim deponiranjem na deponijo, ki jo določi izvajalec</t>
  </si>
  <si>
    <t>Rušenje vseh vrst robnikov in ostalih robnih elementov, z odvozom in trajnim deponiranjem na deponijo, ki jo določi izvajalec</t>
  </si>
  <si>
    <t>Odstranitev in shramba obstoječih prometnih znakov</t>
  </si>
  <si>
    <t>Rušenje obstoječih armirano betonskih stopnic in kovinske ograje, z odvozom in trajnim deponiranjem na deponijo, ki jo določi izvajalec</t>
  </si>
  <si>
    <t>Široki izkop zemljine III. kategorije z odvozom na deponijo, ki jo določi izvajalec</t>
  </si>
  <si>
    <t>2.1</t>
  </si>
  <si>
    <t>2.2</t>
  </si>
  <si>
    <t>2.3</t>
  </si>
  <si>
    <t>2.4</t>
  </si>
  <si>
    <t>2.5</t>
  </si>
  <si>
    <t>2.6</t>
  </si>
  <si>
    <t>Izvedba nasipa z izkopanim materialom z utrjevanjem po plasteh debeline do 30cm</t>
  </si>
  <si>
    <t>3.1</t>
  </si>
  <si>
    <t>Izdelava grede debeline 40cm iz kamnitega nasipnega materiala velikosti zrn v zmesi do 63mm z dobavo, dovozom, vgraditvijo,  razprostiranjem, planiranjem in utrjevanjem</t>
  </si>
  <si>
    <t>3.2</t>
  </si>
  <si>
    <t>Izdelava nosilne plasti debeline 20cm iz tamponskega drobljenca velikosti zrn v zmesi do 31mm z dobavo, dovozom, vgraditvijo,  razprostiranjem, planiranjem in utrjevanjem</t>
  </si>
  <si>
    <t>Izdelava nosilne plasti bituminizirane zmesi AC 22 base B 50/70 A3 v debelini 6cm</t>
  </si>
  <si>
    <t>3.3</t>
  </si>
  <si>
    <t>3.4</t>
  </si>
  <si>
    <t>3.5</t>
  </si>
  <si>
    <t>3.6</t>
  </si>
  <si>
    <t>3.7</t>
  </si>
  <si>
    <t>5.1</t>
  </si>
  <si>
    <t>5.2</t>
  </si>
  <si>
    <t>5.3</t>
  </si>
  <si>
    <t>Pritrditev prometnih znakov na drog javne razsvetljave, vključno z montažno tehniko in materialom</t>
  </si>
  <si>
    <t>5.4</t>
  </si>
  <si>
    <t>5.5</t>
  </si>
  <si>
    <t>2.7</t>
  </si>
  <si>
    <t>Izdelava kamnite zložbe, polaganje kamnov do premera 60cm v beton znamke C35/45</t>
  </si>
  <si>
    <t>5.  OPREMA CEST</t>
  </si>
  <si>
    <t xml:space="preserve">UREDITEV PLOČNIKA NA CESTI STANETA BOKALA
</t>
  </si>
  <si>
    <t>Nakladanje in odvoz odvečnega materiala s kamioni, vključno s stroški deponiranja</t>
  </si>
  <si>
    <t>Nabava, dobava in postavitev jeklene cinkane cevne ograje s paličnimi polnili, vključno s temelji ograje. OGRAJA ENAKA KOT ZGRAJENA NA OPORNEM ZIDU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</si>
</sst>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4" fontId="3" fillId="0" borderId="2" xfId="0" applyNumberFormat="1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4" fontId="3" fillId="0" borderId="3" xfId="0" applyNumberFormat="1" applyFont="1" applyBorder="1"/>
    <xf numFmtId="4" fontId="3" fillId="0" borderId="5" xfId="0" applyNumberFormat="1" applyFont="1" applyBorder="1"/>
    <xf numFmtId="0" fontId="2" fillId="0" borderId="6" xfId="0" applyFont="1" applyBorder="1" applyAlignment="1">
      <alignment wrapText="1"/>
    </xf>
    <xf numFmtId="0" fontId="3" fillId="0" borderId="0" xfId="0" applyFont="1" applyAlignment="1">
      <alignment horizontal="right"/>
    </xf>
    <xf numFmtId="4" fontId="3" fillId="0" borderId="0" xfId="0" applyNumberFormat="1" applyFont="1"/>
    <xf numFmtId="9" fontId="3" fillId="0" borderId="0" xfId="0" applyNumberFormat="1" applyFont="1" applyAlignment="1">
      <alignment horizontal="right"/>
    </xf>
    <xf numFmtId="4" fontId="3" fillId="0" borderId="6" xfId="0" applyNumberFormat="1" applyFont="1" applyBorder="1" applyAlignment="1"/>
    <xf numFmtId="4" fontId="3" fillId="0" borderId="0" xfId="0" applyNumberFormat="1" applyFont="1" applyAlignment="1"/>
    <xf numFmtId="4" fontId="3" fillId="0" borderId="0" xfId="0" applyNumberFormat="1" applyFont="1" applyBorder="1" applyProtection="1"/>
    <xf numFmtId="4" fontId="3" fillId="0" borderId="5" xfId="0" applyNumberFormat="1" applyFont="1" applyBorder="1" applyProtection="1"/>
    <xf numFmtId="4" fontId="3" fillId="0" borderId="4" xfId="0" applyNumberFormat="1" applyFont="1" applyBorder="1" applyProtection="1"/>
    <xf numFmtId="4" fontId="3" fillId="0" borderId="7" xfId="0" applyNumberFormat="1" applyFont="1" applyBorder="1" applyProtection="1"/>
    <xf numFmtId="4" fontId="3" fillId="0" borderId="2" xfId="0" applyNumberFormat="1" applyFont="1" applyBorder="1" applyProtection="1"/>
    <xf numFmtId="4" fontId="3" fillId="0" borderId="0" xfId="0" applyNumberFormat="1" applyFont="1" applyProtection="1"/>
    <xf numFmtId="4" fontId="3" fillId="0" borderId="0" xfId="0" applyNumberFormat="1" applyFont="1" applyAlignment="1" applyProtection="1"/>
    <xf numFmtId="4" fontId="3" fillId="0" borderId="3" xfId="0" applyNumberFormat="1" applyFont="1" applyBorder="1" applyProtection="1"/>
    <xf numFmtId="4" fontId="3" fillId="0" borderId="5" xfId="0" applyNumberFormat="1" applyFont="1" applyBorder="1" applyAlignment="1" applyProtection="1"/>
    <xf numFmtId="0" fontId="4" fillId="0" borderId="0" xfId="0" applyFont="1"/>
    <xf numFmtId="0" fontId="3" fillId="0" borderId="0" xfId="0" applyFont="1" applyBorder="1" applyAlignment="1">
      <alignment horizontal="right"/>
    </xf>
    <xf numFmtId="4" fontId="3" fillId="0" borderId="9" xfId="0" applyNumberFormat="1" applyFont="1" applyBorder="1" applyProtection="1"/>
    <xf numFmtId="0" fontId="9" fillId="0" borderId="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 applyProtection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9" xfId="0" applyNumberFormat="1" applyFont="1" applyBorder="1" applyProtection="1"/>
    <xf numFmtId="0" fontId="1" fillId="0" borderId="2" xfId="0" applyFont="1" applyBorder="1" applyAlignment="1"/>
    <xf numFmtId="0" fontId="1" fillId="0" borderId="0" xfId="0" applyFont="1" applyBorder="1" applyAlignment="1"/>
    <xf numFmtId="49" fontId="3" fillId="0" borderId="7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3" fillId="0" borderId="4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/>
    </xf>
    <xf numFmtId="49" fontId="1" fillId="0" borderId="13" xfId="0" applyNumberFormat="1" applyFont="1" applyBorder="1" applyAlignment="1">
      <alignment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4" fontId="1" fillId="0" borderId="0" xfId="0" applyNumberFormat="1" applyFont="1"/>
    <xf numFmtId="4" fontId="1" fillId="0" borderId="0" xfId="0" applyNumberFormat="1" applyFont="1" applyProtection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 applyAlignment="1">
      <alignment horizontal="left"/>
    </xf>
    <xf numFmtId="4" fontId="1" fillId="0" borderId="2" xfId="0" applyNumberFormat="1" applyFont="1" applyBorder="1" applyAlignment="1" applyProtection="1">
      <alignment horizontal="left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4" fontId="1" fillId="0" borderId="3" xfId="0" applyNumberFormat="1" applyFont="1" applyBorder="1"/>
    <xf numFmtId="4" fontId="1" fillId="0" borderId="3" xfId="0" applyNumberFormat="1" applyFont="1" applyBorder="1" applyProtection="1"/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Protection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/>
    <xf numFmtId="0" fontId="3" fillId="0" borderId="0" xfId="0" applyFont="1" applyAlignment="1">
      <alignment wrapText="1"/>
    </xf>
    <xf numFmtId="0" fontId="1" fillId="0" borderId="0" xfId="0" applyFont="1" applyAlignment="1"/>
    <xf numFmtId="0" fontId="3" fillId="0" borderId="6" xfId="0" applyFont="1" applyBorder="1" applyAlignment="1">
      <alignment wrapText="1"/>
    </xf>
    <xf numFmtId="0" fontId="1" fillId="0" borderId="1" xfId="0" applyFont="1" applyBorder="1" applyAlignment="1"/>
  </cellXfs>
  <cellStyles count="1">
    <cellStyle name="Navad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K100"/>
  <sheetViews>
    <sheetView tabSelected="1" topLeftCell="A82" workbookViewId="0">
      <selection activeCell="A93" sqref="A93:XFD93"/>
    </sheetView>
  </sheetViews>
  <sheetFormatPr defaultRowHeight="12.75" x14ac:dyDescent="0.2"/>
  <cols>
    <col min="1" max="1" width="9.140625" style="43"/>
    <col min="2" max="2" width="30.5703125" style="82" customWidth="1"/>
    <col min="3" max="4" width="9.140625" style="43"/>
    <col min="5" max="5" width="12.5703125" style="66" customWidth="1"/>
    <col min="6" max="6" width="14.5703125" style="67" customWidth="1"/>
    <col min="7" max="16384" width="9.140625" style="43"/>
  </cols>
  <sheetData>
    <row r="1" spans="1:6" ht="39.950000000000003" customHeight="1" x14ac:dyDescent="0.25">
      <c r="A1" s="64"/>
      <c r="B1" s="83" t="s">
        <v>73</v>
      </c>
      <c r="C1" s="84"/>
      <c r="D1" s="84"/>
      <c r="E1" s="84"/>
      <c r="F1" s="84"/>
    </row>
    <row r="2" spans="1:6" ht="15.75" x14ac:dyDescent="0.25">
      <c r="A2" s="64"/>
      <c r="B2" s="61" t="s">
        <v>29</v>
      </c>
      <c r="D2" s="65"/>
    </row>
    <row r="3" spans="1:6" ht="15.75" x14ac:dyDescent="0.25">
      <c r="A3" s="64"/>
      <c r="B3" s="61"/>
      <c r="D3" s="65"/>
    </row>
    <row r="4" spans="1:6" x14ac:dyDescent="0.2">
      <c r="A4" s="64"/>
      <c r="B4" s="68" t="s">
        <v>15</v>
      </c>
      <c r="C4" s="69" t="s">
        <v>16</v>
      </c>
      <c r="D4" s="69" t="s">
        <v>17</v>
      </c>
      <c r="E4" s="70" t="s">
        <v>18</v>
      </c>
      <c r="F4" s="71" t="s">
        <v>19</v>
      </c>
    </row>
    <row r="5" spans="1:6" x14ac:dyDescent="0.2">
      <c r="A5" s="64"/>
      <c r="B5" s="44"/>
      <c r="C5" s="45"/>
      <c r="D5" s="72"/>
      <c r="E5" s="73"/>
      <c r="F5" s="74"/>
    </row>
    <row r="6" spans="1:6" x14ac:dyDescent="0.2">
      <c r="A6" s="53" t="s">
        <v>8</v>
      </c>
      <c r="B6" s="63" t="s">
        <v>9</v>
      </c>
      <c r="C6" s="6"/>
      <c r="D6" s="7"/>
      <c r="E6" s="8"/>
      <c r="F6" s="26"/>
    </row>
    <row r="7" spans="1:6" x14ac:dyDescent="0.2">
      <c r="A7" s="54"/>
      <c r="B7" s="39"/>
      <c r="C7" s="4"/>
      <c r="D7" s="35"/>
      <c r="E7" s="5"/>
      <c r="F7" s="36"/>
    </row>
    <row r="8" spans="1:6" ht="24" x14ac:dyDescent="0.2">
      <c r="A8" s="55" t="s">
        <v>38</v>
      </c>
      <c r="B8" s="38" t="s">
        <v>0</v>
      </c>
      <c r="C8" s="42">
        <v>60</v>
      </c>
      <c r="D8" s="48" t="s">
        <v>35</v>
      </c>
      <c r="E8" s="49"/>
      <c r="F8" s="50">
        <f>C8 * E8</f>
        <v>0</v>
      </c>
    </row>
    <row r="9" spans="1:6" x14ac:dyDescent="0.2">
      <c r="A9" s="55"/>
      <c r="B9" s="38"/>
      <c r="C9" s="42"/>
      <c r="D9" s="42"/>
      <c r="E9" s="49"/>
      <c r="F9" s="50"/>
    </row>
    <row r="10" spans="1:6" ht="24" x14ac:dyDescent="0.2">
      <c r="A10" s="55" t="s">
        <v>39</v>
      </c>
      <c r="B10" s="38" t="s">
        <v>1</v>
      </c>
      <c r="C10" s="42">
        <v>7</v>
      </c>
      <c r="D10" s="42" t="s">
        <v>10</v>
      </c>
      <c r="E10" s="49"/>
      <c r="F10" s="50">
        <f>C10 * E10</f>
        <v>0</v>
      </c>
    </row>
    <row r="11" spans="1:6" x14ac:dyDescent="0.2">
      <c r="A11" s="55"/>
      <c r="B11" s="38"/>
      <c r="C11" s="42"/>
      <c r="D11" s="42"/>
      <c r="E11" s="49"/>
      <c r="F11" s="50"/>
    </row>
    <row r="12" spans="1:6" ht="36" x14ac:dyDescent="0.2">
      <c r="A12" s="55" t="s">
        <v>37</v>
      </c>
      <c r="B12" s="38" t="s">
        <v>42</v>
      </c>
      <c r="C12" s="42">
        <v>120</v>
      </c>
      <c r="D12" s="42" t="s">
        <v>33</v>
      </c>
      <c r="E12" s="49"/>
      <c r="F12" s="50">
        <f>E12*C12</f>
        <v>0</v>
      </c>
    </row>
    <row r="13" spans="1:6" x14ac:dyDescent="0.2">
      <c r="A13" s="55"/>
      <c r="B13" s="38"/>
      <c r="C13" s="42"/>
      <c r="D13" s="42"/>
      <c r="E13" s="49"/>
      <c r="F13" s="50"/>
    </row>
    <row r="14" spans="1:6" ht="48" x14ac:dyDescent="0.2">
      <c r="A14" s="55" t="s">
        <v>40</v>
      </c>
      <c r="B14" s="38" t="s">
        <v>43</v>
      </c>
      <c r="C14" s="42">
        <v>60</v>
      </c>
      <c r="D14" s="48" t="s">
        <v>35</v>
      </c>
      <c r="E14" s="49"/>
      <c r="F14" s="50">
        <f>E14*C14</f>
        <v>0</v>
      </c>
    </row>
    <row r="15" spans="1:6" x14ac:dyDescent="0.2">
      <c r="A15" s="55"/>
      <c r="B15" s="38"/>
      <c r="C15" s="42"/>
      <c r="D15" s="42"/>
      <c r="E15" s="49"/>
      <c r="F15" s="50"/>
    </row>
    <row r="16" spans="1:6" ht="48" x14ac:dyDescent="0.2">
      <c r="A16" s="55" t="s">
        <v>41</v>
      </c>
      <c r="B16" s="38" t="s">
        <v>45</v>
      </c>
      <c r="C16" s="42">
        <v>44</v>
      </c>
      <c r="D16" s="48" t="s">
        <v>35</v>
      </c>
      <c r="E16" s="49"/>
      <c r="F16" s="50">
        <f>E16*C16</f>
        <v>0</v>
      </c>
    </row>
    <row r="17" spans="1:6" x14ac:dyDescent="0.2">
      <c r="A17" s="55"/>
      <c r="B17" s="38"/>
      <c r="C17" s="42"/>
      <c r="D17" s="42"/>
      <c r="E17" s="49"/>
      <c r="F17" s="50"/>
    </row>
    <row r="18" spans="1:6" ht="24" x14ac:dyDescent="0.2">
      <c r="A18" s="55" t="s">
        <v>41</v>
      </c>
      <c r="B18" s="38" t="s">
        <v>44</v>
      </c>
      <c r="C18" s="42">
        <v>2</v>
      </c>
      <c r="D18" s="42" t="s">
        <v>10</v>
      </c>
      <c r="E18" s="49"/>
      <c r="F18" s="50">
        <f>E18*C18</f>
        <v>0</v>
      </c>
    </row>
    <row r="19" spans="1:6" x14ac:dyDescent="0.2">
      <c r="A19" s="55"/>
      <c r="B19" s="38"/>
      <c r="C19" s="42"/>
      <c r="D19" s="42"/>
      <c r="E19" s="49"/>
      <c r="F19" s="50"/>
    </row>
    <row r="20" spans="1:6" x14ac:dyDescent="0.2">
      <c r="A20" s="56" t="s">
        <v>8</v>
      </c>
      <c r="B20" s="63" t="s">
        <v>9</v>
      </c>
      <c r="C20" s="6"/>
      <c r="D20" s="6"/>
      <c r="E20" s="18"/>
      <c r="F20" s="27">
        <f>SUM(F7:F19)</f>
        <v>0</v>
      </c>
    </row>
    <row r="21" spans="1:6" x14ac:dyDescent="0.2">
      <c r="A21" s="9"/>
      <c r="B21" s="10"/>
      <c r="C21" s="11"/>
      <c r="D21" s="11"/>
      <c r="E21" s="13"/>
      <c r="F21" s="29"/>
    </row>
    <row r="22" spans="1:6" x14ac:dyDescent="0.2">
      <c r="A22" s="75"/>
      <c r="B22" s="76"/>
      <c r="C22" s="77"/>
      <c r="D22" s="77"/>
      <c r="E22" s="78"/>
      <c r="F22" s="79"/>
    </row>
    <row r="23" spans="1:6" x14ac:dyDescent="0.2">
      <c r="A23" s="59" t="s">
        <v>11</v>
      </c>
      <c r="B23" s="89" t="s">
        <v>12</v>
      </c>
      <c r="C23" s="90"/>
      <c r="D23" s="6"/>
      <c r="E23" s="8"/>
      <c r="F23" s="26"/>
    </row>
    <row r="24" spans="1:6" ht="24" x14ac:dyDescent="0.2">
      <c r="A24" s="57" t="s">
        <v>47</v>
      </c>
      <c r="B24" s="37" t="s">
        <v>22</v>
      </c>
      <c r="C24" s="51">
        <v>10</v>
      </c>
      <c r="D24" s="42" t="s">
        <v>33</v>
      </c>
      <c r="E24" s="46"/>
      <c r="F24" s="47">
        <f>C24*E24</f>
        <v>0</v>
      </c>
    </row>
    <row r="25" spans="1:6" x14ac:dyDescent="0.2">
      <c r="A25" s="58"/>
      <c r="B25" s="38"/>
      <c r="C25" s="42"/>
      <c r="D25" s="42"/>
      <c r="E25" s="49"/>
      <c r="F25" s="50"/>
    </row>
    <row r="26" spans="1:6" ht="36" x14ac:dyDescent="0.2">
      <c r="A26" s="58" t="s">
        <v>48</v>
      </c>
      <c r="B26" s="38" t="s">
        <v>46</v>
      </c>
      <c r="C26" s="52">
        <v>120</v>
      </c>
      <c r="D26" s="42" t="s">
        <v>21</v>
      </c>
      <c r="E26" s="49"/>
      <c r="F26" s="50">
        <f>C26*E26</f>
        <v>0</v>
      </c>
    </row>
    <row r="27" spans="1:6" x14ac:dyDescent="0.2">
      <c r="A27" s="58"/>
      <c r="B27" s="38"/>
      <c r="C27" s="52"/>
      <c r="D27" s="42"/>
      <c r="E27" s="49"/>
      <c r="F27" s="50"/>
    </row>
    <row r="28" spans="1:6" ht="36" x14ac:dyDescent="0.2">
      <c r="A28" s="58" t="s">
        <v>49</v>
      </c>
      <c r="B28" s="38" t="s">
        <v>53</v>
      </c>
      <c r="C28" s="42">
        <v>40</v>
      </c>
      <c r="D28" s="42" t="s">
        <v>21</v>
      </c>
      <c r="E28" s="49"/>
      <c r="F28" s="50">
        <f>C28*E28</f>
        <v>0</v>
      </c>
    </row>
    <row r="29" spans="1:6" x14ac:dyDescent="0.2">
      <c r="A29" s="58"/>
      <c r="B29" s="38"/>
      <c r="C29" s="52"/>
      <c r="D29" s="42"/>
      <c r="E29" s="49"/>
      <c r="F29" s="50"/>
    </row>
    <row r="30" spans="1:6" ht="48" x14ac:dyDescent="0.2">
      <c r="A30" s="58" t="s">
        <v>50</v>
      </c>
      <c r="B30" s="38" t="s">
        <v>23</v>
      </c>
      <c r="C30" s="42">
        <v>230</v>
      </c>
      <c r="D30" s="42" t="s">
        <v>33</v>
      </c>
      <c r="E30" s="49"/>
      <c r="F30" s="50">
        <f>C30*E30</f>
        <v>0</v>
      </c>
    </row>
    <row r="31" spans="1:6" x14ac:dyDescent="0.2">
      <c r="A31" s="58"/>
      <c r="B31" s="38"/>
      <c r="C31" s="42"/>
      <c r="D31" s="42"/>
      <c r="E31" s="49"/>
      <c r="F31" s="50"/>
    </row>
    <row r="32" spans="1:6" ht="36" x14ac:dyDescent="0.2">
      <c r="A32" s="58" t="s">
        <v>51</v>
      </c>
      <c r="B32" s="38" t="s">
        <v>74</v>
      </c>
      <c r="C32" s="42">
        <v>120</v>
      </c>
      <c r="D32" s="42" t="s">
        <v>21</v>
      </c>
      <c r="E32" s="49"/>
      <c r="F32" s="50">
        <f>C32*E32</f>
        <v>0</v>
      </c>
    </row>
    <row r="33" spans="1:11" x14ac:dyDescent="0.2">
      <c r="A33" s="58"/>
      <c r="B33" s="38"/>
      <c r="C33" s="42"/>
      <c r="D33" s="42"/>
      <c r="E33" s="49"/>
      <c r="F33" s="50"/>
    </row>
    <row r="34" spans="1:11" ht="36" x14ac:dyDescent="0.2">
      <c r="A34" s="58" t="s">
        <v>52</v>
      </c>
      <c r="B34" s="38" t="s">
        <v>24</v>
      </c>
      <c r="C34" s="42">
        <v>22</v>
      </c>
      <c r="D34" s="42" t="s">
        <v>33</v>
      </c>
      <c r="E34" s="49"/>
      <c r="F34" s="50">
        <f>C34 * E34</f>
        <v>0</v>
      </c>
    </row>
    <row r="35" spans="1:11" x14ac:dyDescent="0.2">
      <c r="A35" s="58"/>
      <c r="B35" s="38"/>
      <c r="C35" s="42"/>
      <c r="D35" s="42"/>
      <c r="E35" s="49"/>
      <c r="F35" s="50"/>
    </row>
    <row r="36" spans="1:11" ht="36" x14ac:dyDescent="0.2">
      <c r="A36" s="60" t="s">
        <v>70</v>
      </c>
      <c r="B36" s="40" t="s">
        <v>71</v>
      </c>
      <c r="C36" s="42">
        <v>5</v>
      </c>
      <c r="D36" s="42" t="s">
        <v>21</v>
      </c>
      <c r="E36" s="49"/>
      <c r="F36" s="50">
        <f>C36*E36</f>
        <v>0</v>
      </c>
    </row>
    <row r="37" spans="1:11" x14ac:dyDescent="0.2">
      <c r="A37" s="53" t="s">
        <v>11</v>
      </c>
      <c r="B37" s="89" t="s">
        <v>12</v>
      </c>
      <c r="C37" s="90"/>
      <c r="D37" s="6"/>
      <c r="E37" s="18"/>
      <c r="F37" s="28">
        <f>SUM(F24:F36)</f>
        <v>0</v>
      </c>
    </row>
    <row r="38" spans="1:11" x14ac:dyDescent="0.2">
      <c r="A38" s="2"/>
      <c r="B38" s="3"/>
      <c r="C38" s="52"/>
      <c r="D38" s="4"/>
      <c r="E38" s="5"/>
      <c r="F38" s="25"/>
    </row>
    <row r="39" spans="1:11" x14ac:dyDescent="0.2">
      <c r="A39" s="80"/>
      <c r="B39" s="48"/>
      <c r="C39" s="42"/>
      <c r="D39" s="42"/>
      <c r="E39" s="49"/>
      <c r="F39" s="81"/>
    </row>
    <row r="40" spans="1:11" x14ac:dyDescent="0.2">
      <c r="A40" s="53" t="s">
        <v>13</v>
      </c>
      <c r="B40" s="63" t="s">
        <v>2</v>
      </c>
      <c r="C40" s="6"/>
      <c r="D40" s="6"/>
      <c r="E40" s="8"/>
      <c r="F40" s="26"/>
    </row>
    <row r="41" spans="1:11" s="42" customFormat="1" ht="72" x14ac:dyDescent="0.2">
      <c r="A41" s="57" t="s">
        <v>54</v>
      </c>
      <c r="B41" s="38" t="s">
        <v>55</v>
      </c>
      <c r="C41" s="45">
        <v>40</v>
      </c>
      <c r="D41" s="42" t="s">
        <v>21</v>
      </c>
      <c r="E41" s="46"/>
      <c r="F41" s="47">
        <f>C41 * E41</f>
        <v>0</v>
      </c>
    </row>
    <row r="42" spans="1:11" s="42" customFormat="1" x14ac:dyDescent="0.2">
      <c r="A42" s="58"/>
      <c r="B42" s="48"/>
      <c r="E42" s="49"/>
      <c r="F42" s="50"/>
    </row>
    <row r="43" spans="1:11" s="42" customFormat="1" ht="72" x14ac:dyDescent="0.2">
      <c r="A43" s="58" t="s">
        <v>56</v>
      </c>
      <c r="B43" s="38" t="s">
        <v>57</v>
      </c>
      <c r="C43" s="42">
        <v>60</v>
      </c>
      <c r="D43" s="42" t="s">
        <v>21</v>
      </c>
      <c r="E43" s="49"/>
      <c r="F43" s="50">
        <f>C43*E43</f>
        <v>0</v>
      </c>
    </row>
    <row r="44" spans="1:11" x14ac:dyDescent="0.2">
      <c r="A44" s="58"/>
      <c r="B44" s="38"/>
      <c r="C44" s="42"/>
      <c r="D44" s="42"/>
      <c r="E44" s="49"/>
      <c r="F44" s="50"/>
    </row>
    <row r="45" spans="1:11" ht="36" x14ac:dyDescent="0.2">
      <c r="A45" s="58" t="s">
        <v>59</v>
      </c>
      <c r="B45" s="38" t="s">
        <v>58</v>
      </c>
      <c r="C45" s="42">
        <v>60</v>
      </c>
      <c r="D45" s="42" t="s">
        <v>33</v>
      </c>
      <c r="E45" s="49"/>
      <c r="F45" s="50">
        <f>C45 * E45</f>
        <v>0</v>
      </c>
    </row>
    <row r="46" spans="1:11" x14ac:dyDescent="0.2">
      <c r="A46" s="58"/>
      <c r="B46" s="38"/>
      <c r="C46" s="42"/>
      <c r="D46" s="42"/>
      <c r="E46" s="49"/>
      <c r="F46" s="50"/>
    </row>
    <row r="47" spans="1:11" ht="36" x14ac:dyDescent="0.2">
      <c r="A47" s="58" t="s">
        <v>60</v>
      </c>
      <c r="B47" s="38" t="s">
        <v>25</v>
      </c>
      <c r="C47" s="42">
        <v>210</v>
      </c>
      <c r="D47" s="42" t="s">
        <v>33</v>
      </c>
      <c r="E47" s="49"/>
      <c r="F47" s="50">
        <f>C47 * E47</f>
        <v>0</v>
      </c>
      <c r="J47" s="1"/>
      <c r="K47" s="1"/>
    </row>
    <row r="48" spans="1:11" x14ac:dyDescent="0.2">
      <c r="A48" s="58"/>
      <c r="B48" s="38"/>
      <c r="C48" s="42"/>
      <c r="D48" s="42"/>
      <c r="E48" s="49"/>
      <c r="F48" s="50"/>
      <c r="J48" s="1"/>
      <c r="K48" s="1"/>
    </row>
    <row r="49" spans="1:11" ht="36" x14ac:dyDescent="0.2">
      <c r="A49" s="58" t="s">
        <v>61</v>
      </c>
      <c r="B49" s="38" t="s">
        <v>26</v>
      </c>
      <c r="C49" s="42">
        <v>80</v>
      </c>
      <c r="D49" s="48" t="s">
        <v>35</v>
      </c>
      <c r="E49" s="49"/>
      <c r="F49" s="50">
        <f>C49*E49</f>
        <v>0</v>
      </c>
      <c r="J49" s="1"/>
      <c r="K49" s="1"/>
    </row>
    <row r="50" spans="1:11" x14ac:dyDescent="0.2">
      <c r="A50" s="58"/>
      <c r="B50" s="38"/>
      <c r="C50" s="42"/>
      <c r="D50" s="42"/>
      <c r="E50" s="49"/>
      <c r="F50" s="50"/>
      <c r="J50" s="1"/>
      <c r="K50" s="1"/>
    </row>
    <row r="51" spans="1:11" ht="48" x14ac:dyDescent="0.2">
      <c r="A51" s="58" t="s">
        <v>62</v>
      </c>
      <c r="B51" s="38" t="s">
        <v>27</v>
      </c>
      <c r="C51" s="42">
        <v>8</v>
      </c>
      <c r="D51" s="48" t="s">
        <v>35</v>
      </c>
      <c r="E51" s="49"/>
      <c r="F51" s="50">
        <f>E51*C51</f>
        <v>0</v>
      </c>
      <c r="J51" s="1"/>
      <c r="K51" s="1"/>
    </row>
    <row r="52" spans="1:11" x14ac:dyDescent="0.2">
      <c r="A52" s="58"/>
      <c r="B52" s="38"/>
      <c r="C52" s="42"/>
      <c r="D52" s="42"/>
      <c r="E52" s="49"/>
      <c r="F52" s="50"/>
      <c r="J52" s="1"/>
      <c r="K52" s="1"/>
    </row>
    <row r="53" spans="1:11" ht="36" x14ac:dyDescent="0.2">
      <c r="A53" s="58" t="s">
        <v>63</v>
      </c>
      <c r="B53" s="38" t="s">
        <v>28</v>
      </c>
      <c r="C53" s="42">
        <v>60</v>
      </c>
      <c r="D53" s="48" t="s">
        <v>35</v>
      </c>
      <c r="E53" s="49"/>
      <c r="F53" s="50">
        <f>E53*C53</f>
        <v>0</v>
      </c>
      <c r="J53" s="1"/>
      <c r="K53" s="1"/>
    </row>
    <row r="54" spans="1:11" x14ac:dyDescent="0.2">
      <c r="A54" s="53" t="s">
        <v>13</v>
      </c>
      <c r="B54" s="63" t="s">
        <v>2</v>
      </c>
      <c r="C54" s="6"/>
      <c r="D54" s="6"/>
      <c r="E54" s="18"/>
      <c r="F54" s="28">
        <f>SUM(F41:F53)</f>
        <v>0</v>
      </c>
    </row>
    <row r="55" spans="1:11" x14ac:dyDescent="0.2">
      <c r="A55" s="9"/>
      <c r="B55" s="10"/>
      <c r="C55" s="11"/>
      <c r="D55" s="11"/>
      <c r="E55" s="13"/>
      <c r="F55" s="29"/>
    </row>
    <row r="56" spans="1:11" x14ac:dyDescent="0.2">
      <c r="A56" s="2"/>
      <c r="B56" s="3"/>
      <c r="C56" s="4"/>
      <c r="D56" s="4"/>
      <c r="E56" s="5"/>
      <c r="F56" s="25"/>
    </row>
    <row r="57" spans="1:11" x14ac:dyDescent="0.2">
      <c r="A57" s="80"/>
      <c r="B57" s="48"/>
      <c r="C57" s="42"/>
      <c r="D57" s="42"/>
      <c r="E57" s="49"/>
      <c r="F57" s="81"/>
    </row>
    <row r="58" spans="1:11" x14ac:dyDescent="0.2">
      <c r="A58" s="56" t="s">
        <v>30</v>
      </c>
      <c r="B58" s="63" t="s">
        <v>31</v>
      </c>
      <c r="C58" s="6"/>
      <c r="D58" s="6"/>
      <c r="E58" s="8"/>
      <c r="F58" s="26"/>
    </row>
    <row r="59" spans="1:11" ht="25.5" x14ac:dyDescent="0.2">
      <c r="A59" s="57" t="s">
        <v>64</v>
      </c>
      <c r="B59" s="44" t="s">
        <v>32</v>
      </c>
      <c r="C59" s="45">
        <v>10</v>
      </c>
      <c r="D59" s="45" t="s">
        <v>33</v>
      </c>
      <c r="E59" s="46"/>
      <c r="F59" s="47">
        <f>E59*C59</f>
        <v>0</v>
      </c>
    </row>
    <row r="60" spans="1:11" x14ac:dyDescent="0.2">
      <c r="A60" s="58"/>
      <c r="B60" s="48"/>
      <c r="C60" s="42"/>
      <c r="D60" s="42"/>
      <c r="E60" s="49"/>
      <c r="F60" s="50"/>
    </row>
    <row r="61" spans="1:11" ht="25.5" x14ac:dyDescent="0.2">
      <c r="A61" s="58" t="s">
        <v>65</v>
      </c>
      <c r="B61" s="48" t="s">
        <v>34</v>
      </c>
      <c r="C61" s="42">
        <v>10</v>
      </c>
      <c r="D61" s="42" t="s">
        <v>33</v>
      </c>
      <c r="E61" s="49"/>
      <c r="F61" s="50">
        <f>E61*C61</f>
        <v>0</v>
      </c>
    </row>
    <row r="62" spans="1:11" x14ac:dyDescent="0.2">
      <c r="A62" s="58"/>
      <c r="B62" s="48"/>
      <c r="C62" s="42"/>
      <c r="D62" s="42"/>
      <c r="E62" s="49"/>
      <c r="F62" s="50"/>
    </row>
    <row r="63" spans="1:11" ht="63.75" x14ac:dyDescent="0.2">
      <c r="A63" s="58" t="s">
        <v>66</v>
      </c>
      <c r="B63" s="48" t="s">
        <v>75</v>
      </c>
      <c r="C63" s="42">
        <v>60</v>
      </c>
      <c r="D63" s="48" t="s">
        <v>35</v>
      </c>
      <c r="E63" s="49"/>
      <c r="F63" s="50">
        <f>E63*C63</f>
        <v>0</v>
      </c>
    </row>
    <row r="64" spans="1:11" x14ac:dyDescent="0.2">
      <c r="A64" s="58"/>
      <c r="B64" s="48"/>
      <c r="C64" s="42"/>
      <c r="D64" s="42"/>
      <c r="E64" s="49"/>
      <c r="F64" s="50"/>
    </row>
    <row r="65" spans="1:9" ht="36" x14ac:dyDescent="0.2">
      <c r="A65" s="58" t="s">
        <v>68</v>
      </c>
      <c r="B65" s="41" t="s">
        <v>67</v>
      </c>
      <c r="C65" s="42">
        <v>2</v>
      </c>
      <c r="D65" s="42" t="s">
        <v>10</v>
      </c>
      <c r="E65" s="49"/>
      <c r="F65" s="50">
        <f>E65*C65</f>
        <v>0</v>
      </c>
    </row>
    <row r="66" spans="1:9" x14ac:dyDescent="0.2">
      <c r="A66" s="58"/>
      <c r="B66" s="48"/>
      <c r="C66" s="42"/>
      <c r="D66" s="42"/>
      <c r="E66" s="49"/>
      <c r="F66" s="50"/>
    </row>
    <row r="67" spans="1:9" ht="60" x14ac:dyDescent="0.2">
      <c r="A67" s="58" t="s">
        <v>69</v>
      </c>
      <c r="B67" s="41" t="s">
        <v>36</v>
      </c>
      <c r="C67" s="42">
        <v>2</v>
      </c>
      <c r="D67" s="42" t="s">
        <v>10</v>
      </c>
      <c r="E67" s="49"/>
      <c r="F67" s="50">
        <f>E67*C67</f>
        <v>0</v>
      </c>
    </row>
    <row r="68" spans="1:9" ht="14.25" x14ac:dyDescent="0.2">
      <c r="A68" s="56" t="s">
        <v>30</v>
      </c>
      <c r="B68" s="63" t="s">
        <v>31</v>
      </c>
      <c r="C68" s="6"/>
      <c r="D68" s="6"/>
      <c r="E68" s="18"/>
      <c r="F68" s="27">
        <f>SUM(F59:F67)</f>
        <v>0</v>
      </c>
      <c r="H68" s="34"/>
      <c r="I68" s="34"/>
    </row>
    <row r="69" spans="1:9" x14ac:dyDescent="0.2">
      <c r="A69" s="9"/>
      <c r="B69" s="10"/>
      <c r="C69" s="11"/>
      <c r="D69" s="11"/>
      <c r="E69" s="13"/>
      <c r="F69" s="29"/>
    </row>
    <row r="70" spans="1:9" x14ac:dyDescent="0.2">
      <c r="A70" s="2"/>
      <c r="B70" s="3"/>
      <c r="C70" s="42"/>
      <c r="D70" s="42"/>
      <c r="E70" s="49"/>
      <c r="F70" s="25"/>
    </row>
    <row r="71" spans="1:9" x14ac:dyDescent="0.2">
      <c r="A71" s="80"/>
      <c r="B71" s="48"/>
      <c r="C71" s="42"/>
      <c r="D71" s="42"/>
      <c r="E71" s="49"/>
      <c r="F71" s="81"/>
    </row>
    <row r="72" spans="1:9" x14ac:dyDescent="0.2">
      <c r="A72" s="2"/>
      <c r="B72" s="3"/>
      <c r="C72" s="4"/>
      <c r="D72" s="4"/>
      <c r="E72" s="5"/>
      <c r="F72" s="25"/>
    </row>
    <row r="73" spans="1:9" x14ac:dyDescent="0.2">
      <c r="A73" s="2"/>
      <c r="B73" s="3"/>
      <c r="C73" s="4"/>
      <c r="D73" s="4"/>
      <c r="E73" s="5"/>
      <c r="F73" s="25"/>
    </row>
    <row r="74" spans="1:9" x14ac:dyDescent="0.2">
      <c r="A74" s="2"/>
      <c r="B74" s="3"/>
      <c r="C74" s="4"/>
      <c r="D74" s="4"/>
      <c r="E74" s="5"/>
      <c r="F74" s="25"/>
    </row>
    <row r="75" spans="1:9" x14ac:dyDescent="0.2">
      <c r="A75" s="2"/>
      <c r="B75" s="3"/>
      <c r="C75" s="4"/>
      <c r="D75" s="4"/>
      <c r="E75" s="5"/>
      <c r="F75" s="25"/>
    </row>
    <row r="76" spans="1:9" x14ac:dyDescent="0.2">
      <c r="A76" s="2"/>
      <c r="B76" s="3"/>
      <c r="C76" s="4"/>
      <c r="D76" s="4"/>
      <c r="E76" s="5"/>
      <c r="F76" s="25"/>
    </row>
    <row r="77" spans="1:9" x14ac:dyDescent="0.2">
      <c r="A77" s="2"/>
      <c r="B77" s="3"/>
      <c r="C77" s="4"/>
      <c r="D77" s="4"/>
      <c r="E77" s="5"/>
      <c r="F77" s="25"/>
    </row>
    <row r="78" spans="1:9" x14ac:dyDescent="0.2">
      <c r="A78" s="2"/>
      <c r="B78" s="3"/>
      <c r="C78" s="4"/>
      <c r="D78" s="4"/>
      <c r="E78" s="5"/>
      <c r="F78" s="25"/>
    </row>
    <row r="79" spans="1:9" x14ac:dyDescent="0.2">
      <c r="A79" s="2"/>
      <c r="B79" s="3"/>
      <c r="C79" s="4"/>
      <c r="D79" s="4"/>
      <c r="E79" s="5"/>
      <c r="F79" s="25"/>
    </row>
    <row r="80" spans="1:9" x14ac:dyDescent="0.2">
      <c r="A80" s="64"/>
      <c r="D80" s="65"/>
    </row>
    <row r="81" spans="1:7" x14ac:dyDescent="0.2">
      <c r="A81" s="64"/>
      <c r="D81" s="65"/>
    </row>
    <row r="82" spans="1:7" x14ac:dyDescent="0.2">
      <c r="A82" s="64"/>
      <c r="D82" s="65"/>
    </row>
    <row r="83" spans="1:7" ht="20.25" x14ac:dyDescent="0.3">
      <c r="A83" s="64"/>
      <c r="B83" s="85" t="s">
        <v>3</v>
      </c>
      <c r="C83" s="86"/>
      <c r="D83" s="65"/>
    </row>
    <row r="84" spans="1:7" ht="15.75" x14ac:dyDescent="0.25">
      <c r="A84" s="64"/>
      <c r="B84" s="61"/>
      <c r="C84" s="82"/>
      <c r="D84" s="82"/>
      <c r="E84" s="82"/>
      <c r="F84" s="82"/>
      <c r="G84" s="82"/>
    </row>
    <row r="85" spans="1:7" ht="15.75" x14ac:dyDescent="0.25">
      <c r="A85" s="64"/>
      <c r="B85" s="61"/>
      <c r="C85" s="82"/>
      <c r="D85" s="82"/>
      <c r="E85" s="82"/>
      <c r="F85" s="82"/>
      <c r="G85" s="82"/>
    </row>
    <row r="86" spans="1:7" ht="15.75" x14ac:dyDescent="0.25">
      <c r="A86" s="64"/>
      <c r="B86" s="61" t="s">
        <v>20</v>
      </c>
      <c r="C86" s="82"/>
      <c r="D86" s="82"/>
      <c r="E86" s="82"/>
      <c r="F86" s="82"/>
      <c r="G86" s="82"/>
    </row>
    <row r="87" spans="1:7" x14ac:dyDescent="0.2">
      <c r="A87" s="64"/>
      <c r="D87" s="65"/>
      <c r="G87" s="82"/>
    </row>
    <row r="88" spans="1:7" x14ac:dyDescent="0.2">
      <c r="A88" s="64"/>
      <c r="B88" s="62"/>
      <c r="C88" s="1"/>
      <c r="D88" s="20"/>
      <c r="E88" s="21"/>
      <c r="F88" s="30"/>
    </row>
    <row r="89" spans="1:7" x14ac:dyDescent="0.2">
      <c r="A89" s="64"/>
      <c r="B89" s="62" t="s">
        <v>4</v>
      </c>
      <c r="C89" s="1"/>
      <c r="D89" s="20"/>
      <c r="E89" s="21"/>
      <c r="F89" s="30">
        <f>F20</f>
        <v>0</v>
      </c>
    </row>
    <row r="90" spans="1:7" x14ac:dyDescent="0.2">
      <c r="A90" s="64"/>
      <c r="B90" s="87" t="s">
        <v>5</v>
      </c>
      <c r="C90" s="88"/>
      <c r="D90" s="20"/>
      <c r="E90" s="21"/>
      <c r="F90" s="30">
        <f>F37</f>
        <v>0</v>
      </c>
    </row>
    <row r="91" spans="1:7" x14ac:dyDescent="0.2">
      <c r="A91" s="64"/>
      <c r="B91" s="62" t="s">
        <v>6</v>
      </c>
      <c r="C91" s="1"/>
      <c r="D91" s="20"/>
      <c r="E91" s="21"/>
      <c r="F91" s="30">
        <f>F54</f>
        <v>0</v>
      </c>
    </row>
    <row r="92" spans="1:7" x14ac:dyDescent="0.2">
      <c r="A92" s="64"/>
      <c r="B92" s="62" t="s">
        <v>72</v>
      </c>
      <c r="C92" s="1"/>
      <c r="D92" s="20"/>
      <c r="E92" s="21"/>
      <c r="F92" s="30">
        <f>F68</f>
        <v>0</v>
      </c>
    </row>
    <row r="93" spans="1:7" x14ac:dyDescent="0.2">
      <c r="A93" s="64"/>
      <c r="B93" s="62"/>
      <c r="C93" s="1"/>
      <c r="D93" s="20"/>
      <c r="E93" s="21"/>
      <c r="F93" s="30"/>
    </row>
    <row r="94" spans="1:7" x14ac:dyDescent="0.2">
      <c r="A94" s="64"/>
      <c r="B94" s="10"/>
      <c r="C94" s="11"/>
      <c r="D94" s="12"/>
      <c r="E94" s="13"/>
      <c r="F94" s="29"/>
    </row>
    <row r="95" spans="1:7" x14ac:dyDescent="0.2">
      <c r="A95" s="64"/>
      <c r="B95" s="62" t="s">
        <v>14</v>
      </c>
      <c r="D95" s="65"/>
      <c r="E95" s="24"/>
      <c r="F95" s="31">
        <f>SUM(F89:F92)</f>
        <v>0</v>
      </c>
    </row>
    <row r="96" spans="1:7" x14ac:dyDescent="0.2">
      <c r="A96" s="64"/>
      <c r="B96" s="62"/>
      <c r="C96" s="1"/>
      <c r="D96" s="20"/>
      <c r="E96" s="21"/>
      <c r="F96" s="30"/>
    </row>
    <row r="97" spans="1:6" x14ac:dyDescent="0.2">
      <c r="A97" s="64"/>
      <c r="B97" s="62" t="s">
        <v>7</v>
      </c>
      <c r="C97" s="22">
        <v>0</v>
      </c>
      <c r="D97" s="20"/>
      <c r="E97" s="21"/>
      <c r="F97" s="30">
        <f>(F95*C97)</f>
        <v>0</v>
      </c>
    </row>
    <row r="98" spans="1:6" x14ac:dyDescent="0.2">
      <c r="A98" s="64"/>
      <c r="B98" s="14"/>
      <c r="C98" s="15"/>
      <c r="D98" s="16"/>
      <c r="E98" s="17"/>
      <c r="F98" s="32"/>
    </row>
    <row r="99" spans="1:6" x14ac:dyDescent="0.2">
      <c r="A99" s="64"/>
      <c r="B99" s="10"/>
      <c r="C99" s="11"/>
      <c r="D99" s="12"/>
      <c r="E99" s="13"/>
      <c r="F99" s="29"/>
    </row>
    <row r="100" spans="1:6" ht="15.75" x14ac:dyDescent="0.25">
      <c r="A100" s="64"/>
      <c r="B100" s="19" t="s">
        <v>14</v>
      </c>
      <c r="C100" s="6"/>
      <c r="D100" s="7"/>
      <c r="E100" s="23"/>
      <c r="F100" s="33">
        <f>F95+F97</f>
        <v>0</v>
      </c>
    </row>
  </sheetData>
  <mergeCells count="5">
    <mergeCell ref="B1:F1"/>
    <mergeCell ref="B83:C83"/>
    <mergeCell ref="B90:C90"/>
    <mergeCell ref="B23:C23"/>
    <mergeCell ref="B37:C37"/>
  </mergeCells>
  <phoneticPr fontId="0" type="noConversion"/>
  <pageMargins left="0.98425196850393704" right="0.75" top="0.98425196850393704" bottom="0.98425196850393704" header="0" footer="0"/>
  <pageSetup paperSize="9" orientation="portrait" horizontalDpi="300" verticalDpi="300" r:id="rId1"/>
  <headerFooter alignWithMargins="0">
    <oddFooter>&amp;RStran &amp;P od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zunanja ureditev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Tea Jenkole</cp:lastModifiedBy>
  <cp:lastPrinted>2011-05-20T11:37:45Z</cp:lastPrinted>
  <dcterms:created xsi:type="dcterms:W3CDTF">2002-03-04T12:09:48Z</dcterms:created>
  <dcterms:modified xsi:type="dcterms:W3CDTF">2014-06-10T11:40:23Z</dcterms:modified>
</cp:coreProperties>
</file>