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nkole\Documents\Javna naročila\2015\gradnje\Prosvetna ulica - kanalizacija + vodovod\objava\"/>
    </mc:Choice>
  </mc:AlternateContent>
  <bookViews>
    <workbookView xWindow="0" yWindow="0" windowWidth="12285" windowHeight="109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2" i="1" l="1"/>
  <c r="J16" i="1" l="1"/>
  <c r="J15" i="1"/>
  <c r="J152" i="1" l="1"/>
  <c r="J151" i="1"/>
  <c r="J150" i="1"/>
  <c r="J149" i="1"/>
  <c r="J148" i="1"/>
  <c r="J147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27" i="1"/>
  <c r="J126" i="1"/>
  <c r="J125" i="1"/>
  <c r="J124" i="1"/>
  <c r="J123" i="1"/>
  <c r="J122" i="1"/>
  <c r="J121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2" i="1"/>
  <c r="J101" i="1"/>
  <c r="J100" i="1"/>
  <c r="J99" i="1"/>
  <c r="J98" i="1"/>
  <c r="J97" i="1"/>
  <c r="J96" i="1"/>
  <c r="J95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3" i="1"/>
  <c r="J52" i="1"/>
  <c r="J51" i="1"/>
  <c r="J50" i="1"/>
  <c r="J49" i="1"/>
  <c r="J48" i="1"/>
  <c r="J47" i="1"/>
  <c r="J46" i="1"/>
  <c r="J45" i="1"/>
  <c r="J44" i="1"/>
  <c r="J43" i="1"/>
  <c r="J41" i="1"/>
  <c r="J40" i="1"/>
  <c r="J39" i="1"/>
  <c r="J38" i="1"/>
  <c r="J37" i="1"/>
  <c r="J36" i="1"/>
  <c r="J35" i="1"/>
  <c r="J34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4" i="1"/>
  <c r="J13" i="1"/>
  <c r="J12" i="1"/>
  <c r="J11" i="1"/>
  <c r="J10" i="1"/>
  <c r="J9" i="1"/>
  <c r="J8" i="1"/>
  <c r="J7" i="1"/>
  <c r="J6" i="1"/>
  <c r="J153" i="1" l="1"/>
  <c r="J159" i="1" s="1"/>
  <c r="J128" i="1"/>
  <c r="J157" i="1" s="1"/>
  <c r="J161" i="1" s="1"/>
</calcChain>
</file>

<file path=xl/sharedStrings.xml><?xml version="1.0" encoding="utf-8"?>
<sst xmlns="http://schemas.openxmlformats.org/spreadsheetml/2006/main" count="298" uniqueCount="127">
  <si>
    <t xml:space="preserve">DOBAVA IN MONTAŽA LTŽ FAZONSKIH  KOMADOV  </t>
  </si>
  <si>
    <t>S TESNILNIM IN PRITRDILNIM MATERIALOM</t>
  </si>
  <si>
    <t>1.0</t>
  </si>
  <si>
    <t>Naziv materiala</t>
  </si>
  <si>
    <t>Količina</t>
  </si>
  <si>
    <t>Enota</t>
  </si>
  <si>
    <t>Cena</t>
  </si>
  <si>
    <t>Vrednost</t>
  </si>
  <si>
    <t>CEVI DUKTIL DN 150</t>
  </si>
  <si>
    <t>m</t>
  </si>
  <si>
    <t>CEVI DUKTIL DN 100</t>
  </si>
  <si>
    <t>OPOZORILNI TRAK VODA-INDIKATOR</t>
  </si>
  <si>
    <t>TESNILA DUK DN 150</t>
  </si>
  <si>
    <t>kom</t>
  </si>
  <si>
    <t>SIDRNA TESNILA DN 150</t>
  </si>
  <si>
    <t>MMK DN 150 11°</t>
  </si>
  <si>
    <t>MMK DN 150 22°</t>
  </si>
  <si>
    <t>MMK DN 150 30°</t>
  </si>
  <si>
    <t>MMK DN 150 45°</t>
  </si>
  <si>
    <t>VIJAČNI MATERIAL  M16</t>
  </si>
  <si>
    <t>VIJAČNI MATERIAL  M20</t>
  </si>
  <si>
    <t>HIDRANT NADZ.  INOX Lomni</t>
  </si>
  <si>
    <t>EU DN 150</t>
  </si>
  <si>
    <t>EU DN 100</t>
  </si>
  <si>
    <t xml:space="preserve">HIDRANT PODZ. </t>
  </si>
  <si>
    <t>T KOS 150/80</t>
  </si>
  <si>
    <t>EV ZASUN DN 80</t>
  </si>
  <si>
    <t>N KOS DN 80</t>
  </si>
  <si>
    <t>FF OS DN80/200</t>
  </si>
  <si>
    <t>VGRADNA GARNITURA (HIDRANT)</t>
  </si>
  <si>
    <t>CESTNA KAPA FI 125</t>
  </si>
  <si>
    <t>OVALNA CESTNA KAPA</t>
  </si>
  <si>
    <t>PEHD 32/12,5</t>
  </si>
  <si>
    <t>OZNAKE ZA HIDRANTE IN ZASUNE</t>
  </si>
  <si>
    <t>VGRADNA GARNITURA (hp komplet hiše)</t>
  </si>
  <si>
    <t xml:space="preserve">PRIKLJUČNO KOLENO </t>
  </si>
  <si>
    <t>1.1 ODCEP NA DN 50</t>
  </si>
  <si>
    <t>T KOS 150/50</t>
  </si>
  <si>
    <t xml:space="preserve">EV ZASUN DN 50 </t>
  </si>
  <si>
    <t>VGRADNA GARNITURA ODCEP DN 50</t>
  </si>
  <si>
    <t>MJ DN 50 DV</t>
  </si>
  <si>
    <t>MJ DN 50 E</t>
  </si>
  <si>
    <t>PEHD 63/12,5</t>
  </si>
  <si>
    <t>1.2 PRIKLJUČEK SVETINOVA 16</t>
  </si>
  <si>
    <t xml:space="preserve">VGRADNA GARNITURA </t>
  </si>
  <si>
    <t>NAVOJNA PRIROBNOCA DN50/2"</t>
  </si>
  <si>
    <t>R KOS 2"/ 5/4"</t>
  </si>
  <si>
    <t>ALK SPOJKA 5/4"</t>
  </si>
  <si>
    <t>POCINKANA TULJAVKA</t>
  </si>
  <si>
    <t>POCINKANO KOLENO ART92</t>
  </si>
  <si>
    <t>KOS ZA PREDFABRIKACIJO 5/4"</t>
  </si>
  <si>
    <t>JAŠKI</t>
  </si>
  <si>
    <t>1.3 JAŠEK SVETINOVA 9</t>
  </si>
  <si>
    <t xml:space="preserve">T-KOS DN 150/ 100, epoxy, </t>
  </si>
  <si>
    <t>EV ZASUN F5 DN 150 VAG S KOLESOM</t>
  </si>
  <si>
    <t>EV ZASUN F5 DN 100 VAG S KOLESOM</t>
  </si>
  <si>
    <t>FFR 150/80</t>
  </si>
  <si>
    <t>FF 100/800</t>
  </si>
  <si>
    <t>FF 150/800</t>
  </si>
  <si>
    <t xml:space="preserve">MJ 3057 DN 80  E </t>
  </si>
  <si>
    <t>PEHD 90/12,5</t>
  </si>
  <si>
    <t>FFR 100/80</t>
  </si>
  <si>
    <t xml:space="preserve">T-KOS DN 100/ 80, epoxy, </t>
  </si>
  <si>
    <t>EV ZASUN F5 DN 80 VAG S KOLESOM</t>
  </si>
  <si>
    <t>FF 80/300</t>
  </si>
  <si>
    <t>FF 80/1000</t>
  </si>
  <si>
    <t>1.4 JAŠEK SVETINOVA 17 SVETINOVA</t>
  </si>
  <si>
    <t>FF 100/600</t>
  </si>
  <si>
    <t>FF 150/1000</t>
  </si>
  <si>
    <t>FF 150/600</t>
  </si>
  <si>
    <t>NAVRTNI ZASUN DN150</t>
  </si>
  <si>
    <t>PRIKLJUČNO KOLENO 1"</t>
  </si>
  <si>
    <t>ALKATEN SPOJKA</t>
  </si>
  <si>
    <t>POLFABRIKAT 3/4"</t>
  </si>
  <si>
    <t>R KOS 1" - 3/4"</t>
  </si>
  <si>
    <t>1.5 JAŠEK SVETINOVA 17 NOVA ULICA</t>
  </si>
  <si>
    <t xml:space="preserve">T-KOS DN 150/ 150, epoxy, </t>
  </si>
  <si>
    <t xml:space="preserve"> </t>
  </si>
  <si>
    <t>FFR 150/125</t>
  </si>
  <si>
    <t>MJ DN 125 DV</t>
  </si>
  <si>
    <t>CEV DUK DN 125</t>
  </si>
  <si>
    <t>EU DN 125</t>
  </si>
  <si>
    <t>1.6 JAŠEK POTOŠKA 1</t>
  </si>
  <si>
    <t>FFR 150/100</t>
  </si>
  <si>
    <t xml:space="preserve">T-KOS DN 100/ 100, epoxy, </t>
  </si>
  <si>
    <t>FF DN 80/800</t>
  </si>
  <si>
    <t>FFR 100/65</t>
  </si>
  <si>
    <t xml:space="preserve">MJ 3057 DN 65  E </t>
  </si>
  <si>
    <t>1.7 PROVIZORIJ</t>
  </si>
  <si>
    <t>CEV PEHD 40/12,5</t>
  </si>
  <si>
    <t>CEV PEHD 32/12,5</t>
  </si>
  <si>
    <t>ALK T KOS 40 Z NOTRANJIM NAVOJEM</t>
  </si>
  <si>
    <t>ALK SPOJKA 25 Z NOTRANJIM NAVOJEM</t>
  </si>
  <si>
    <t>R KOS 5/4" - 3/4"</t>
  </si>
  <si>
    <t>TULJAVKAPOCINKANA</t>
  </si>
  <si>
    <t>VENTIL KROGELNI</t>
  </si>
  <si>
    <t>SKUPAJ</t>
  </si>
  <si>
    <t>2.0</t>
  </si>
  <si>
    <t xml:space="preserve">MONTAŽNA DELA </t>
  </si>
  <si>
    <t>Prenos polaganje in stikovanje CEVI DUKTIL DN 150</t>
  </si>
  <si>
    <t>Prenos polaganje in stikovanje CEVI DUKTIL DN 100</t>
  </si>
  <si>
    <t>Prenos polaganje in stikovanje CEVI DUKTIL DN 125</t>
  </si>
  <si>
    <t>Prenos polaganje in stikovanje PEHD 90/12,5</t>
  </si>
  <si>
    <t>Prenos polaganje in stikovanje PEHD 63/12,5</t>
  </si>
  <si>
    <t>Prenos polaganje in stikovanje PEHD 40/12,5</t>
  </si>
  <si>
    <t>Prenos polaganje in stikovanje PEHD 32/12,5</t>
  </si>
  <si>
    <t>Montaža jaška s hidrantom</t>
  </si>
  <si>
    <t>kpl</t>
  </si>
  <si>
    <t>Montaža jaška brez hidranta</t>
  </si>
  <si>
    <t>Montaža podzemnega hidranta</t>
  </si>
  <si>
    <t>Montaža odcepa</t>
  </si>
  <si>
    <t>Montaža in prevezava hišnih priključkov  32</t>
  </si>
  <si>
    <t>Montaža in prevezava hišnih priključkov 40</t>
  </si>
  <si>
    <t>Montaža provizorija</t>
  </si>
  <si>
    <t>Prevezava na sekundarni vodovod</t>
  </si>
  <si>
    <t>Tlačni preizkus</t>
  </si>
  <si>
    <t>Dezinfekcija cevovoda</t>
  </si>
  <si>
    <t>Postavitev oznak za hidrante in zasune</t>
  </si>
  <si>
    <t>Vgraditev opozorilnega traku z indikatorjem</t>
  </si>
  <si>
    <t>Drobni in tesnilni materal</t>
  </si>
  <si>
    <t>.</t>
  </si>
  <si>
    <t>RAZNA NEPREDVIDENA DELA, KI BODO NASTALA IZ OBJEKTIVNIH RAZLOGOV (10%)</t>
  </si>
  <si>
    <t>%</t>
  </si>
  <si>
    <t>REKAPITULACIJA</t>
  </si>
  <si>
    <t>DOBAVA IN MONTAŽA LTŽ FAZONSKIH  KOMADOV  S TESNILNIM IN PRITRDILNIM MATERIALOM</t>
  </si>
  <si>
    <t>MONTAŽNA DELA</t>
  </si>
  <si>
    <t>SKUPAJ BREZ DDV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</si>
</sst>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\ [$€-1];[Red]\-#,##0.00\ [$€-1]"/>
    <numFmt numFmtId="165" formatCode="_-* #,##0.00\ [$€-1]_-;\-* #,##0.00\ [$€-1]_-;_-* &quot;-&quot;??\ [$€-1]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0" xfId="0" applyFont="1"/>
    <xf numFmtId="49" fontId="0" fillId="0" borderId="7" xfId="0" applyNumberFormat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1" fontId="0" fillId="0" borderId="11" xfId="0" applyNumberFormat="1" applyBorder="1" applyAlignment="1">
      <alignment horizontal="center"/>
    </xf>
    <xf numFmtId="164" fontId="2" fillId="0" borderId="11" xfId="0" applyNumberFormat="1" applyFont="1" applyBorder="1" applyAlignment="1">
      <alignment horizontal="right"/>
    </xf>
    <xf numFmtId="165" fontId="0" fillId="0" borderId="12" xfId="1" applyNumberFormat="1" applyFon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49" fontId="0" fillId="0" borderId="8" xfId="0" applyNumberFormat="1" applyFill="1" applyBorder="1" applyAlignment="1">
      <alignment horizontal="left"/>
    </xf>
    <xf numFmtId="49" fontId="0" fillId="0" borderId="9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0" fillId="0" borderId="15" xfId="0" applyNumberFormat="1" applyFill="1" applyBorder="1" applyAlignment="1">
      <alignment horizontal="left"/>
    </xf>
    <xf numFmtId="16" fontId="5" fillId="0" borderId="1" xfId="0" applyNumberFormat="1" applyFont="1" applyBorder="1" applyAlignment="1">
      <alignment horizontal="center"/>
    </xf>
    <xf numFmtId="49" fontId="5" fillId="0" borderId="8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6" xfId="0" applyNumberFormat="1" applyBorder="1" applyAlignment="1">
      <alignment horizontal="center"/>
    </xf>
    <xf numFmtId="49" fontId="5" fillId="0" borderId="18" xfId="0" applyNumberFormat="1" applyFont="1" applyFill="1" applyBorder="1" applyAlignment="1">
      <alignment horizontal="left"/>
    </xf>
    <xf numFmtId="49" fontId="0" fillId="0" borderId="19" xfId="0" applyNumberFormat="1" applyFill="1" applyBorder="1" applyAlignment="1">
      <alignment horizontal="left"/>
    </xf>
    <xf numFmtId="49" fontId="0" fillId="0" borderId="20" xfId="0" applyNumberFormat="1" applyFill="1" applyBorder="1" applyAlignment="1">
      <alignment horizontal="left"/>
    </xf>
    <xf numFmtId="165" fontId="0" fillId="0" borderId="11" xfId="1" applyNumberFormat="1" applyFont="1" applyBorder="1" applyAlignment="1">
      <alignment horizontal="right"/>
    </xf>
    <xf numFmtId="49" fontId="0" fillId="0" borderId="22" xfId="0" applyNumberFormat="1" applyFill="1" applyBorder="1" applyAlignment="1">
      <alignment horizontal="left"/>
    </xf>
    <xf numFmtId="49" fontId="0" fillId="0" borderId="23" xfId="0" applyNumberFormat="1" applyFill="1" applyBorder="1" applyAlignment="1">
      <alignment horizontal="left"/>
    </xf>
    <xf numFmtId="49" fontId="0" fillId="0" borderId="21" xfId="0" applyNumberFormat="1" applyFill="1" applyBorder="1" applyAlignment="1">
      <alignment horizontal="left"/>
    </xf>
    <xf numFmtId="164" fontId="0" fillId="0" borderId="11" xfId="0" applyNumberFormat="1" applyBorder="1" applyAlignment="1">
      <alignment horizontal="right"/>
    </xf>
    <xf numFmtId="0" fontId="0" fillId="0" borderId="0" xfId="0" applyFill="1"/>
    <xf numFmtId="49" fontId="5" fillId="0" borderId="21" xfId="0" applyNumberFormat="1" applyFont="1" applyFill="1" applyBorder="1" applyAlignment="1">
      <alignment horizontal="left"/>
    </xf>
    <xf numFmtId="49" fontId="5" fillId="0" borderId="22" xfId="0" applyNumberFormat="1" applyFont="1" applyFill="1" applyBorder="1" applyAlignment="1">
      <alignment horizontal="left"/>
    </xf>
    <xf numFmtId="49" fontId="5" fillId="0" borderId="23" xfId="0" applyNumberFormat="1" applyFont="1" applyFill="1" applyBorder="1" applyAlignment="1">
      <alignment horizontal="left"/>
    </xf>
    <xf numFmtId="165" fontId="6" fillId="0" borderId="11" xfId="1" applyNumberFormat="1" applyFont="1" applyBorder="1" applyAlignment="1">
      <alignment horizontal="right" vertical="center"/>
    </xf>
    <xf numFmtId="165" fontId="6" fillId="0" borderId="24" xfId="1" applyNumberFormat="1" applyFont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24" xfId="0" applyNumberFormat="1" applyFont="1" applyBorder="1" applyAlignment="1">
      <alignment horizontal="left" vertical="center"/>
    </xf>
    <xf numFmtId="1" fontId="6" fillId="0" borderId="25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165" fontId="5" fillId="0" borderId="26" xfId="1" applyNumberFormat="1" applyFont="1" applyBorder="1" applyAlignment="1">
      <alignment horizontal="right"/>
    </xf>
    <xf numFmtId="165" fontId="5" fillId="0" borderId="27" xfId="1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center"/>
    </xf>
    <xf numFmtId="165" fontId="0" fillId="0" borderId="0" xfId="0" applyNumberFormat="1"/>
    <xf numFmtId="49" fontId="0" fillId="0" borderId="31" xfId="0" applyNumberFormat="1" applyBorder="1" applyAlignment="1">
      <alignment horizontal="left"/>
    </xf>
    <xf numFmtId="1" fontId="0" fillId="0" borderId="32" xfId="0" applyNumberFormat="1" applyBorder="1" applyAlignment="1">
      <alignment horizontal="center"/>
    </xf>
    <xf numFmtId="164" fontId="2" fillId="0" borderId="31" xfId="0" applyNumberFormat="1" applyFont="1" applyBorder="1" applyAlignment="1">
      <alignment horizontal="right"/>
    </xf>
    <xf numFmtId="165" fontId="0" fillId="0" borderId="33" xfId="1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8" xfId="0" applyFont="1" applyBorder="1" applyAlignment="1">
      <alignment horizontal="center"/>
    </xf>
    <xf numFmtId="0" fontId="0" fillId="0" borderId="19" xfId="0" applyFont="1" applyBorder="1"/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right"/>
    </xf>
    <xf numFmtId="165" fontId="0" fillId="0" borderId="20" xfId="0" applyNumberForma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19" xfId="0" applyBorder="1"/>
    <xf numFmtId="0" fontId="0" fillId="0" borderId="19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0" fillId="0" borderId="8" xfId="0" applyNumberFormat="1" applyFill="1" applyBorder="1" applyAlignment="1">
      <alignment horizontal="left"/>
    </xf>
    <xf numFmtId="49" fontId="0" fillId="0" borderId="9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49" fontId="0" fillId="0" borderId="7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right"/>
    </xf>
    <xf numFmtId="165" fontId="0" fillId="0" borderId="12" xfId="1" applyNumberFormat="1" applyFont="1" applyFill="1" applyBorder="1" applyAlignment="1">
      <alignment horizontal="right"/>
    </xf>
    <xf numFmtId="49" fontId="5" fillId="0" borderId="28" xfId="0" applyNumberFormat="1" applyFont="1" applyFill="1" applyBorder="1" applyAlignment="1">
      <alignment horizontal="left"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Fill="1" applyBorder="1" applyAlignment="1">
      <alignment horizontal="left"/>
    </xf>
    <xf numFmtId="0" fontId="0" fillId="0" borderId="19" xfId="0" applyFont="1" applyBorder="1" applyAlignment="1">
      <alignment horizontal="left" wrapText="1"/>
    </xf>
    <xf numFmtId="0" fontId="0" fillId="0" borderId="19" xfId="0" applyBorder="1" applyAlignment="1"/>
    <xf numFmtId="49" fontId="0" fillId="0" borderId="8" xfId="0" applyNumberFormat="1" applyFill="1" applyBorder="1" applyAlignment="1">
      <alignment horizontal="left"/>
    </xf>
    <xf numFmtId="49" fontId="0" fillId="0" borderId="9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49" fontId="0" fillId="0" borderId="8" xfId="0" applyNumberFormat="1" applyFill="1" applyBorder="1" applyAlignment="1">
      <alignment horizontal="left" wrapText="1"/>
    </xf>
    <xf numFmtId="49" fontId="0" fillId="0" borderId="9" xfId="0" applyNumberFormat="1" applyFill="1" applyBorder="1" applyAlignment="1">
      <alignment horizontal="left" wrapText="1"/>
    </xf>
    <xf numFmtId="49" fontId="0" fillId="0" borderId="10" xfId="0" applyNumberFormat="1" applyFill="1" applyBorder="1" applyAlignment="1">
      <alignment horizontal="left" wrapText="1"/>
    </xf>
    <xf numFmtId="49" fontId="0" fillId="0" borderId="0" xfId="0" applyNumberFormat="1" applyBorder="1" applyAlignment="1">
      <alignment horizontal="left"/>
    </xf>
    <xf numFmtId="49" fontId="5" fillId="0" borderId="8" xfId="0" applyNumberFormat="1" applyFont="1" applyFill="1" applyBorder="1" applyAlignment="1">
      <alignment horizontal="left"/>
    </xf>
    <xf numFmtId="49" fontId="5" fillId="0" borderId="9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49" fontId="5" fillId="0" borderId="21" xfId="0" applyNumberFormat="1" applyFont="1" applyFill="1" applyBorder="1" applyAlignment="1">
      <alignment horizontal="left"/>
    </xf>
    <xf numFmtId="49" fontId="5" fillId="0" borderId="22" xfId="0" applyNumberFormat="1" applyFont="1" applyFill="1" applyBorder="1" applyAlignment="1">
      <alignment horizontal="left"/>
    </xf>
    <xf numFmtId="49" fontId="5" fillId="0" borderId="23" xfId="0" applyNumberFormat="1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0" fillId="0" borderId="15" xfId="0" applyNumberFormat="1" applyFill="1" applyBorder="1" applyAlignment="1">
      <alignment horizontal="left"/>
    </xf>
    <xf numFmtId="1" fontId="0" fillId="0" borderId="11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2" fillId="0" borderId="24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Navadno" xfId="0" builtinId="0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1"/>
  <sheetViews>
    <sheetView tabSelected="1" topLeftCell="A140" workbookViewId="0">
      <selection activeCell="I152" sqref="I152"/>
    </sheetView>
  </sheetViews>
  <sheetFormatPr defaultRowHeight="15" x14ac:dyDescent="0.25"/>
  <cols>
    <col min="1" max="1" width="5.28515625" style="67" customWidth="1"/>
    <col min="2" max="2" width="14.28515625" customWidth="1"/>
    <col min="4" max="4" width="10" bestFit="1" customWidth="1"/>
    <col min="5" max="5" width="12.5703125" customWidth="1"/>
    <col min="6" max="6" width="4.85546875" hidden="1" customWidth="1"/>
    <col min="7" max="7" width="8" style="68" customWidth="1"/>
    <col min="8" max="8" width="6.7109375" style="119" customWidth="1"/>
    <col min="9" max="9" width="12.28515625" style="69" customWidth="1"/>
    <col min="10" max="10" width="13" style="69" customWidth="1"/>
    <col min="12" max="12" width="10.85546875" bestFit="1" customWidth="1"/>
  </cols>
  <sheetData>
    <row r="1" spans="1:23" ht="18" hidden="1" x14ac:dyDescent="0.25">
      <c r="A1" s="1"/>
      <c r="B1" s="2"/>
      <c r="C1" s="2"/>
      <c r="D1" s="2"/>
      <c r="E1" s="2"/>
      <c r="F1" s="2"/>
      <c r="G1" s="3"/>
      <c r="H1" s="3"/>
      <c r="I1" s="4"/>
      <c r="J1" s="4"/>
    </row>
    <row r="2" spans="1:23" ht="37.5" customHeight="1" x14ac:dyDescent="0.25">
      <c r="A2" s="1"/>
      <c r="B2" s="5"/>
      <c r="C2" s="5"/>
      <c r="D2" s="5"/>
      <c r="E2" s="5"/>
      <c r="F2" s="5"/>
      <c r="G2" s="6"/>
      <c r="H2" s="75"/>
      <c r="I2" s="7"/>
      <c r="J2" s="7"/>
    </row>
    <row r="3" spans="1:23" x14ac:dyDescent="0.25">
      <c r="A3" s="79" t="s">
        <v>0</v>
      </c>
      <c r="B3" s="76"/>
      <c r="C3" s="76"/>
      <c r="D3" s="76"/>
      <c r="E3" s="76"/>
      <c r="F3" s="76"/>
      <c r="G3" s="75"/>
      <c r="H3" s="75"/>
      <c r="I3" s="7"/>
      <c r="J3" s="7"/>
    </row>
    <row r="4" spans="1:23" ht="18" customHeight="1" thickBot="1" x14ac:dyDescent="0.3">
      <c r="A4" s="80"/>
      <c r="B4" s="8" t="s">
        <v>1</v>
      </c>
      <c r="C4" s="8"/>
      <c r="D4" s="8"/>
      <c r="E4" s="8"/>
      <c r="F4" s="76"/>
      <c r="G4" s="75"/>
      <c r="H4" s="75"/>
      <c r="I4" s="7"/>
      <c r="J4" s="7"/>
    </row>
    <row r="5" spans="1:23" s="13" customFormat="1" ht="14.25" customHeight="1" x14ac:dyDescent="0.2">
      <c r="A5" s="9" t="s">
        <v>2</v>
      </c>
      <c r="B5" s="104" t="s">
        <v>3</v>
      </c>
      <c r="C5" s="105"/>
      <c r="D5" s="105"/>
      <c r="E5" s="106"/>
      <c r="F5" s="10"/>
      <c r="G5" s="10" t="s">
        <v>4</v>
      </c>
      <c r="H5" s="10" t="s">
        <v>5</v>
      </c>
      <c r="I5" s="11" t="s">
        <v>6</v>
      </c>
      <c r="J5" s="12" t="s">
        <v>7</v>
      </c>
    </row>
    <row r="6" spans="1:23" ht="12" customHeight="1" x14ac:dyDescent="0.25">
      <c r="A6" s="14"/>
      <c r="B6" s="94" t="s">
        <v>8</v>
      </c>
      <c r="C6" s="95"/>
      <c r="D6" s="95"/>
      <c r="E6" s="96"/>
      <c r="F6" s="15"/>
      <c r="G6" s="16">
        <v>300</v>
      </c>
      <c r="H6" s="115" t="s">
        <v>9</v>
      </c>
      <c r="I6" s="17"/>
      <c r="J6" s="18">
        <f>G6*I6</f>
        <v>0</v>
      </c>
      <c r="L6" s="100"/>
      <c r="M6" s="100"/>
      <c r="N6" s="100"/>
      <c r="O6" s="100"/>
      <c r="P6" s="19"/>
      <c r="Q6" s="19"/>
      <c r="R6" s="20"/>
      <c r="S6" s="21"/>
    </row>
    <row r="7" spans="1:23" ht="12" customHeight="1" x14ac:dyDescent="0.25">
      <c r="A7" s="14"/>
      <c r="B7" s="94" t="s">
        <v>10</v>
      </c>
      <c r="C7" s="95"/>
      <c r="D7" s="95"/>
      <c r="E7" s="96"/>
      <c r="F7" s="15"/>
      <c r="G7" s="16">
        <v>12</v>
      </c>
      <c r="H7" s="115" t="s">
        <v>9</v>
      </c>
      <c r="I7" s="17"/>
      <c r="J7" s="18">
        <f t="shared" ref="J7:J70" si="0">G7*I7</f>
        <v>0</v>
      </c>
      <c r="L7" s="22"/>
      <c r="M7" s="22"/>
      <c r="N7" s="22"/>
      <c r="O7" s="22"/>
      <c r="P7" s="19"/>
      <c r="Q7" s="19"/>
      <c r="R7" s="20"/>
      <c r="S7" s="21"/>
    </row>
    <row r="8" spans="1:23" ht="12" customHeight="1" x14ac:dyDescent="0.25">
      <c r="A8" s="14"/>
      <c r="B8" s="94" t="s">
        <v>11</v>
      </c>
      <c r="C8" s="95"/>
      <c r="D8" s="95"/>
      <c r="E8" s="96"/>
      <c r="F8" s="15"/>
      <c r="G8" s="16">
        <v>315</v>
      </c>
      <c r="H8" s="115" t="s">
        <v>9</v>
      </c>
      <c r="I8" s="17"/>
      <c r="J8" s="18">
        <f t="shared" si="0"/>
        <v>0</v>
      </c>
      <c r="O8" s="100"/>
      <c r="P8" s="100"/>
      <c r="Q8" s="100"/>
      <c r="R8" s="100"/>
      <c r="S8" s="22"/>
      <c r="T8" s="19"/>
      <c r="U8" s="19"/>
      <c r="V8" s="23"/>
      <c r="W8" s="24"/>
    </row>
    <row r="9" spans="1:23" ht="12" customHeight="1" x14ac:dyDescent="0.25">
      <c r="A9" s="14"/>
      <c r="B9" s="25" t="s">
        <v>12</v>
      </c>
      <c r="C9" s="26"/>
      <c r="D9" s="26"/>
      <c r="E9" s="27"/>
      <c r="F9" s="15"/>
      <c r="G9" s="16">
        <v>40</v>
      </c>
      <c r="H9" s="115" t="s">
        <v>13</v>
      </c>
      <c r="I9" s="17"/>
      <c r="J9" s="18">
        <f t="shared" si="0"/>
        <v>0</v>
      </c>
      <c r="O9" s="22"/>
      <c r="P9" s="22"/>
      <c r="Q9" s="22"/>
      <c r="R9" s="22"/>
      <c r="S9" s="22"/>
      <c r="T9" s="19"/>
      <c r="U9" s="19"/>
      <c r="V9" s="23"/>
      <c r="W9" s="24"/>
    </row>
    <row r="10" spans="1:23" ht="12" customHeight="1" x14ac:dyDescent="0.25">
      <c r="A10" s="14"/>
      <c r="B10" s="25" t="s">
        <v>14</v>
      </c>
      <c r="C10" s="26"/>
      <c r="D10" s="26"/>
      <c r="E10" s="27"/>
      <c r="F10" s="15"/>
      <c r="G10" s="16">
        <v>40</v>
      </c>
      <c r="H10" s="115" t="s">
        <v>13</v>
      </c>
      <c r="I10" s="17"/>
      <c r="J10" s="18">
        <f t="shared" si="0"/>
        <v>0</v>
      </c>
      <c r="O10" s="22"/>
      <c r="P10" s="22"/>
      <c r="Q10" s="22"/>
      <c r="R10" s="22"/>
      <c r="S10" s="22"/>
      <c r="T10" s="19"/>
      <c r="U10" s="19"/>
      <c r="V10" s="23"/>
      <c r="W10" s="24"/>
    </row>
    <row r="11" spans="1:23" ht="12" customHeight="1" x14ac:dyDescent="0.25">
      <c r="A11" s="14"/>
      <c r="B11" s="25" t="s">
        <v>15</v>
      </c>
      <c r="C11" s="26"/>
      <c r="D11" s="26"/>
      <c r="E11" s="27"/>
      <c r="F11" s="15"/>
      <c r="G11" s="16">
        <v>3</v>
      </c>
      <c r="H11" s="115" t="s">
        <v>13</v>
      </c>
      <c r="I11" s="17"/>
      <c r="J11" s="18">
        <f t="shared" si="0"/>
        <v>0</v>
      </c>
      <c r="O11" s="22"/>
      <c r="P11" s="22"/>
      <c r="Q11" s="22"/>
      <c r="R11" s="22"/>
      <c r="S11" s="22"/>
      <c r="T11" s="19"/>
      <c r="U11" s="19"/>
      <c r="V11" s="23"/>
      <c r="W11" s="24"/>
    </row>
    <row r="12" spans="1:23" ht="12" customHeight="1" x14ac:dyDescent="0.25">
      <c r="A12" s="14"/>
      <c r="B12" s="25" t="s">
        <v>16</v>
      </c>
      <c r="C12" s="26"/>
      <c r="D12" s="26"/>
      <c r="E12" s="27"/>
      <c r="F12" s="15"/>
      <c r="G12" s="16">
        <v>3</v>
      </c>
      <c r="H12" s="115" t="s">
        <v>13</v>
      </c>
      <c r="I12" s="17"/>
      <c r="J12" s="18">
        <f t="shared" si="0"/>
        <v>0</v>
      </c>
      <c r="O12" s="22"/>
      <c r="P12" s="22"/>
      <c r="Q12" s="22"/>
      <c r="R12" s="22"/>
      <c r="S12" s="22"/>
      <c r="T12" s="19"/>
      <c r="U12" s="19"/>
      <c r="V12" s="23"/>
      <c r="W12" s="24"/>
    </row>
    <row r="13" spans="1:23" ht="12" customHeight="1" x14ac:dyDescent="0.25">
      <c r="A13" s="14"/>
      <c r="B13" s="25" t="s">
        <v>17</v>
      </c>
      <c r="C13" s="26"/>
      <c r="D13" s="26"/>
      <c r="E13" s="27"/>
      <c r="F13" s="15"/>
      <c r="G13" s="16">
        <v>3</v>
      </c>
      <c r="H13" s="115" t="s">
        <v>13</v>
      </c>
      <c r="I13" s="17"/>
      <c r="J13" s="18">
        <f t="shared" si="0"/>
        <v>0</v>
      </c>
      <c r="O13" s="22"/>
      <c r="P13" s="22"/>
      <c r="Q13" s="22"/>
      <c r="R13" s="22"/>
      <c r="S13" s="22"/>
      <c r="T13" s="19"/>
      <c r="U13" s="19"/>
      <c r="V13" s="23"/>
      <c r="W13" s="24"/>
    </row>
    <row r="14" spans="1:23" ht="12" customHeight="1" x14ac:dyDescent="0.25">
      <c r="A14" s="14"/>
      <c r="B14" s="25" t="s">
        <v>18</v>
      </c>
      <c r="C14" s="26"/>
      <c r="D14" s="26"/>
      <c r="E14" s="27"/>
      <c r="F14" s="15"/>
      <c r="G14" s="16">
        <v>3</v>
      </c>
      <c r="H14" s="115" t="s">
        <v>13</v>
      </c>
      <c r="I14" s="17"/>
      <c r="J14" s="18">
        <f t="shared" si="0"/>
        <v>0</v>
      </c>
      <c r="O14" s="22"/>
      <c r="P14" s="22"/>
      <c r="Q14" s="22"/>
      <c r="R14" s="22"/>
      <c r="S14" s="22"/>
      <c r="T14" s="19"/>
      <c r="U14" s="19"/>
      <c r="V14" s="23"/>
      <c r="W14" s="24"/>
    </row>
    <row r="15" spans="1:23" ht="12" customHeight="1" x14ac:dyDescent="0.25">
      <c r="A15" s="85"/>
      <c r="B15" s="81" t="s">
        <v>19</v>
      </c>
      <c r="C15" s="82"/>
      <c r="D15" s="82"/>
      <c r="E15" s="83"/>
      <c r="F15" s="84"/>
      <c r="G15" s="86">
        <v>264</v>
      </c>
      <c r="H15" s="116" t="s">
        <v>13</v>
      </c>
      <c r="I15" s="87"/>
      <c r="J15" s="88">
        <f t="shared" si="0"/>
        <v>0</v>
      </c>
      <c r="K15" s="45"/>
      <c r="L15" s="45"/>
      <c r="O15" s="22"/>
      <c r="P15" s="22"/>
      <c r="Q15" s="22"/>
      <c r="R15" s="22"/>
      <c r="S15" s="22"/>
      <c r="T15" s="19"/>
      <c r="U15" s="19"/>
      <c r="V15" s="23"/>
      <c r="W15" s="24"/>
    </row>
    <row r="16" spans="1:23" ht="12" customHeight="1" x14ac:dyDescent="0.25">
      <c r="A16" s="85"/>
      <c r="B16" s="81" t="s">
        <v>20</v>
      </c>
      <c r="C16" s="82"/>
      <c r="D16" s="82"/>
      <c r="E16" s="83"/>
      <c r="F16" s="84"/>
      <c r="G16" s="86">
        <v>132</v>
      </c>
      <c r="H16" s="116" t="s">
        <v>13</v>
      </c>
      <c r="I16" s="87"/>
      <c r="J16" s="88">
        <f t="shared" si="0"/>
        <v>0</v>
      </c>
      <c r="K16" s="45"/>
      <c r="L16" s="45"/>
      <c r="O16" s="22"/>
      <c r="P16" s="22"/>
      <c r="Q16" s="22"/>
      <c r="R16" s="22"/>
      <c r="S16" s="22"/>
      <c r="T16" s="19"/>
      <c r="U16" s="19"/>
      <c r="V16" s="23"/>
      <c r="W16" s="24"/>
    </row>
    <row r="17" spans="1:23" ht="12" customHeight="1" x14ac:dyDescent="0.25">
      <c r="A17" s="14"/>
      <c r="B17" s="94" t="s">
        <v>21</v>
      </c>
      <c r="C17" s="95"/>
      <c r="D17" s="95"/>
      <c r="E17" s="96"/>
      <c r="F17" s="15"/>
      <c r="G17" s="16">
        <v>3</v>
      </c>
      <c r="H17" s="115" t="s">
        <v>13</v>
      </c>
      <c r="I17" s="17"/>
      <c r="J17" s="18">
        <f t="shared" si="0"/>
        <v>0</v>
      </c>
      <c r="O17" s="22"/>
      <c r="P17" s="22"/>
      <c r="Q17" s="22"/>
      <c r="R17" s="22"/>
      <c r="S17" s="22"/>
      <c r="T17" s="19"/>
      <c r="U17" s="19"/>
      <c r="V17" s="23"/>
      <c r="W17" s="24"/>
    </row>
    <row r="18" spans="1:23" ht="12" customHeight="1" x14ac:dyDescent="0.25">
      <c r="A18" s="14"/>
      <c r="B18" s="94" t="s">
        <v>22</v>
      </c>
      <c r="C18" s="95"/>
      <c r="D18" s="95"/>
      <c r="E18" s="96"/>
      <c r="F18" s="15"/>
      <c r="G18" s="16">
        <v>2</v>
      </c>
      <c r="H18" s="115" t="s">
        <v>13</v>
      </c>
      <c r="I18" s="17"/>
      <c r="J18" s="18">
        <f t="shared" si="0"/>
        <v>0</v>
      </c>
      <c r="O18" s="22"/>
      <c r="P18" s="22"/>
      <c r="Q18" s="22"/>
      <c r="R18" s="22"/>
      <c r="S18" s="22"/>
      <c r="T18" s="19"/>
      <c r="U18" s="19"/>
      <c r="V18" s="23"/>
      <c r="W18" s="24"/>
    </row>
    <row r="19" spans="1:23" ht="12" customHeight="1" x14ac:dyDescent="0.25">
      <c r="A19" s="14"/>
      <c r="B19" s="94" t="s">
        <v>23</v>
      </c>
      <c r="C19" s="95"/>
      <c r="D19" s="95"/>
      <c r="E19" s="96"/>
      <c r="F19" s="15"/>
      <c r="G19" s="16">
        <v>4</v>
      </c>
      <c r="H19" s="115" t="s">
        <v>13</v>
      </c>
      <c r="I19" s="17"/>
      <c r="J19" s="18">
        <f t="shared" si="0"/>
        <v>0</v>
      </c>
      <c r="O19" s="22"/>
      <c r="P19" s="22"/>
      <c r="Q19" s="22"/>
      <c r="R19" s="22"/>
      <c r="S19" s="22"/>
      <c r="T19" s="19"/>
      <c r="U19" s="19"/>
      <c r="V19" s="23"/>
      <c r="W19" s="24"/>
    </row>
    <row r="20" spans="1:23" ht="12" customHeight="1" x14ac:dyDescent="0.25">
      <c r="A20" s="14"/>
      <c r="B20" s="94" t="s">
        <v>24</v>
      </c>
      <c r="C20" s="95"/>
      <c r="D20" s="95"/>
      <c r="E20" s="96"/>
      <c r="F20" s="15"/>
      <c r="G20" s="16">
        <v>1</v>
      </c>
      <c r="H20" s="115" t="s">
        <v>13</v>
      </c>
      <c r="I20" s="17"/>
      <c r="J20" s="18">
        <f t="shared" si="0"/>
        <v>0</v>
      </c>
      <c r="O20" s="22"/>
      <c r="P20" s="22"/>
      <c r="Q20" s="22"/>
      <c r="R20" s="22"/>
      <c r="S20" s="22"/>
      <c r="T20" s="19"/>
      <c r="U20" s="19"/>
      <c r="V20" s="23"/>
      <c r="W20" s="24"/>
    </row>
    <row r="21" spans="1:23" ht="12" customHeight="1" x14ac:dyDescent="0.25">
      <c r="A21" s="14"/>
      <c r="B21" s="94" t="s">
        <v>25</v>
      </c>
      <c r="C21" s="95"/>
      <c r="D21" s="95"/>
      <c r="E21" s="96"/>
      <c r="F21" s="15"/>
      <c r="G21" s="16">
        <v>1</v>
      </c>
      <c r="H21" s="115" t="s">
        <v>13</v>
      </c>
      <c r="I21" s="17"/>
      <c r="J21" s="18">
        <f t="shared" si="0"/>
        <v>0</v>
      </c>
      <c r="O21" s="22"/>
      <c r="P21" s="22"/>
      <c r="Q21" s="22"/>
      <c r="R21" s="22"/>
      <c r="S21" s="22"/>
      <c r="T21" s="19"/>
      <c r="U21" s="19"/>
      <c r="V21" s="23"/>
      <c r="W21" s="24"/>
    </row>
    <row r="22" spans="1:23" ht="12" customHeight="1" x14ac:dyDescent="0.25">
      <c r="A22" s="14"/>
      <c r="B22" s="94" t="s">
        <v>26</v>
      </c>
      <c r="C22" s="95"/>
      <c r="D22" s="95"/>
      <c r="E22" s="96"/>
      <c r="F22" s="15"/>
      <c r="G22" s="16">
        <v>1</v>
      </c>
      <c r="H22" s="115" t="s">
        <v>13</v>
      </c>
      <c r="I22" s="17"/>
      <c r="J22" s="18">
        <f t="shared" si="0"/>
        <v>0</v>
      </c>
      <c r="O22" s="22"/>
      <c r="P22" s="22"/>
      <c r="Q22" s="22"/>
      <c r="R22" s="22"/>
      <c r="S22" s="22"/>
      <c r="T22" s="19"/>
      <c r="U22" s="19"/>
      <c r="V22" s="23"/>
      <c r="W22" s="24"/>
    </row>
    <row r="23" spans="1:23" ht="12" customHeight="1" x14ac:dyDescent="0.25">
      <c r="A23" s="14"/>
      <c r="B23" s="25" t="s">
        <v>27</v>
      </c>
      <c r="C23" s="26"/>
      <c r="D23" s="26"/>
      <c r="E23" s="27"/>
      <c r="F23" s="15"/>
      <c r="G23" s="16">
        <v>1</v>
      </c>
      <c r="H23" s="115" t="s">
        <v>13</v>
      </c>
      <c r="I23" s="17"/>
      <c r="J23" s="18">
        <f t="shared" si="0"/>
        <v>0</v>
      </c>
      <c r="O23" s="22"/>
      <c r="P23" s="22"/>
      <c r="Q23" s="22"/>
      <c r="R23" s="22"/>
      <c r="S23" s="22"/>
      <c r="T23" s="19"/>
      <c r="U23" s="19"/>
      <c r="V23" s="23"/>
      <c r="W23" s="24"/>
    </row>
    <row r="24" spans="1:23" ht="12" customHeight="1" x14ac:dyDescent="0.25">
      <c r="A24" s="14"/>
      <c r="B24" s="25" t="s">
        <v>28</v>
      </c>
      <c r="C24" s="26"/>
      <c r="D24" s="26"/>
      <c r="E24" s="27"/>
      <c r="F24" s="15"/>
      <c r="G24" s="16">
        <v>1</v>
      </c>
      <c r="H24" s="115" t="s">
        <v>13</v>
      </c>
      <c r="I24" s="17"/>
      <c r="J24" s="18">
        <f t="shared" si="0"/>
        <v>0</v>
      </c>
      <c r="O24" s="22"/>
      <c r="P24" s="22"/>
      <c r="Q24" s="22"/>
      <c r="R24" s="22"/>
      <c r="S24" s="22"/>
      <c r="T24" s="19"/>
      <c r="U24" s="19"/>
      <c r="V24" s="23"/>
      <c r="W24" s="24"/>
    </row>
    <row r="25" spans="1:23" ht="12" customHeight="1" x14ac:dyDescent="0.25">
      <c r="A25" s="14"/>
      <c r="B25" s="25" t="s">
        <v>29</v>
      </c>
      <c r="C25" s="26"/>
      <c r="D25" s="26"/>
      <c r="E25" s="27"/>
      <c r="F25" s="15"/>
      <c r="G25" s="16">
        <v>1</v>
      </c>
      <c r="H25" s="115" t="s">
        <v>13</v>
      </c>
      <c r="I25" s="17"/>
      <c r="J25" s="18">
        <f t="shared" si="0"/>
        <v>0</v>
      </c>
      <c r="O25" s="22"/>
      <c r="P25" s="22"/>
      <c r="Q25" s="22"/>
      <c r="R25" s="22"/>
      <c r="S25" s="22"/>
      <c r="T25" s="19"/>
      <c r="U25" s="19"/>
      <c r="V25" s="23"/>
      <c r="W25" s="24"/>
    </row>
    <row r="26" spans="1:23" ht="12" customHeight="1" x14ac:dyDescent="0.25">
      <c r="A26" s="14"/>
      <c r="B26" s="25" t="s">
        <v>30</v>
      </c>
      <c r="C26" s="26"/>
      <c r="D26" s="26"/>
      <c r="E26" s="27"/>
      <c r="F26" s="15"/>
      <c r="G26" s="16">
        <v>1</v>
      </c>
      <c r="H26" s="115" t="s">
        <v>13</v>
      </c>
      <c r="I26" s="17"/>
      <c r="J26" s="18">
        <f t="shared" si="0"/>
        <v>0</v>
      </c>
      <c r="O26" s="22"/>
      <c r="P26" s="22"/>
      <c r="Q26" s="22"/>
      <c r="R26" s="22"/>
      <c r="S26" s="22"/>
      <c r="T26" s="19"/>
      <c r="U26" s="19"/>
      <c r="V26" s="23"/>
      <c r="W26" s="24"/>
    </row>
    <row r="27" spans="1:23" ht="12" customHeight="1" x14ac:dyDescent="0.25">
      <c r="A27" s="14"/>
      <c r="B27" s="25" t="s">
        <v>31</v>
      </c>
      <c r="C27" s="26"/>
      <c r="D27" s="26"/>
      <c r="E27" s="27"/>
      <c r="F27" s="15"/>
      <c r="G27" s="16">
        <v>1</v>
      </c>
      <c r="H27" s="115" t="s">
        <v>13</v>
      </c>
      <c r="I27" s="17"/>
      <c r="J27" s="18">
        <f t="shared" si="0"/>
        <v>0</v>
      </c>
      <c r="O27" s="22"/>
      <c r="P27" s="22"/>
      <c r="Q27" s="22"/>
      <c r="R27" s="22"/>
      <c r="S27" s="22"/>
      <c r="T27" s="19"/>
      <c r="U27" s="19"/>
      <c r="V27" s="23"/>
      <c r="W27" s="24"/>
    </row>
    <row r="28" spans="1:23" ht="12" customHeight="1" x14ac:dyDescent="0.25">
      <c r="A28" s="14"/>
      <c r="B28" s="112" t="s">
        <v>32</v>
      </c>
      <c r="C28" s="113"/>
      <c r="D28" s="113"/>
      <c r="E28" s="114"/>
      <c r="F28" s="15"/>
      <c r="G28" s="16">
        <v>100</v>
      </c>
      <c r="H28" s="115" t="s">
        <v>9</v>
      </c>
      <c r="I28" s="17"/>
      <c r="J28" s="18">
        <f t="shared" si="0"/>
        <v>0</v>
      </c>
      <c r="O28" s="22"/>
      <c r="P28" s="22"/>
      <c r="Q28" s="22"/>
      <c r="R28" s="22"/>
      <c r="S28" s="22"/>
      <c r="T28" s="19"/>
      <c r="U28" s="19"/>
      <c r="V28" s="23"/>
      <c r="W28" s="24"/>
    </row>
    <row r="29" spans="1:23" ht="12" customHeight="1" x14ac:dyDescent="0.25">
      <c r="A29" s="14"/>
      <c r="B29" s="28" t="s">
        <v>33</v>
      </c>
      <c r="C29" s="29"/>
      <c r="D29" s="29"/>
      <c r="E29" s="30"/>
      <c r="F29" s="15"/>
      <c r="G29" s="16">
        <v>5</v>
      </c>
      <c r="H29" s="115" t="s">
        <v>13</v>
      </c>
      <c r="I29" s="17"/>
      <c r="J29" s="18">
        <f t="shared" si="0"/>
        <v>0</v>
      </c>
      <c r="O29" s="22"/>
      <c r="P29" s="22"/>
      <c r="Q29" s="22"/>
      <c r="R29" s="22"/>
      <c r="S29" s="22"/>
      <c r="T29" s="19"/>
      <c r="U29" s="19"/>
      <c r="V29" s="23"/>
      <c r="W29" s="24"/>
    </row>
    <row r="30" spans="1:23" ht="12" customHeight="1" x14ac:dyDescent="0.25">
      <c r="A30" s="14"/>
      <c r="B30" s="25" t="s">
        <v>34</v>
      </c>
      <c r="C30" s="26"/>
      <c r="D30" s="26"/>
      <c r="E30" s="27"/>
      <c r="F30" s="15"/>
      <c r="G30" s="16">
        <v>9</v>
      </c>
      <c r="H30" s="115" t="s">
        <v>13</v>
      </c>
      <c r="I30" s="17"/>
      <c r="J30" s="18">
        <f t="shared" si="0"/>
        <v>0</v>
      </c>
      <c r="O30" s="22"/>
      <c r="P30" s="22"/>
      <c r="Q30" s="22"/>
      <c r="R30" s="22"/>
      <c r="S30" s="22"/>
      <c r="T30" s="19"/>
      <c r="U30" s="19"/>
      <c r="V30" s="23"/>
      <c r="W30" s="24"/>
    </row>
    <row r="31" spans="1:23" ht="12" customHeight="1" x14ac:dyDescent="0.25">
      <c r="A31" s="14"/>
      <c r="B31" s="25" t="s">
        <v>30</v>
      </c>
      <c r="C31" s="26"/>
      <c r="D31" s="26"/>
      <c r="E31" s="27"/>
      <c r="F31" s="15"/>
      <c r="G31" s="16">
        <v>9</v>
      </c>
      <c r="H31" s="115" t="s">
        <v>13</v>
      </c>
      <c r="I31" s="17"/>
      <c r="J31" s="18">
        <f t="shared" si="0"/>
        <v>0</v>
      </c>
      <c r="O31" s="22"/>
      <c r="P31" s="22"/>
      <c r="Q31" s="22"/>
      <c r="R31" s="22"/>
      <c r="S31" s="22"/>
      <c r="T31" s="19"/>
      <c r="U31" s="19"/>
      <c r="V31" s="23"/>
      <c r="W31" s="24"/>
    </row>
    <row r="32" spans="1:23" ht="12" customHeight="1" thickBot="1" x14ac:dyDescent="0.3">
      <c r="A32" s="14"/>
      <c r="B32" s="25" t="s">
        <v>35</v>
      </c>
      <c r="C32" s="26"/>
      <c r="D32" s="26"/>
      <c r="E32" s="27"/>
      <c r="F32" s="15"/>
      <c r="G32" s="16">
        <v>9</v>
      </c>
      <c r="H32" s="115" t="s">
        <v>13</v>
      </c>
      <c r="I32" s="17"/>
      <c r="J32" s="18">
        <f t="shared" si="0"/>
        <v>0</v>
      </c>
      <c r="O32" s="22"/>
      <c r="P32" s="22"/>
      <c r="Q32" s="22"/>
      <c r="R32" s="22"/>
      <c r="S32" s="22"/>
      <c r="T32" s="19"/>
      <c r="U32" s="19"/>
      <c r="V32" s="23"/>
      <c r="W32" s="24"/>
    </row>
    <row r="33" spans="1:23" ht="12" customHeight="1" x14ac:dyDescent="0.25">
      <c r="A33" s="31"/>
      <c r="B33" s="32" t="s">
        <v>36</v>
      </c>
      <c r="C33" s="26"/>
      <c r="D33" s="26"/>
      <c r="E33" s="27"/>
      <c r="F33" s="15"/>
      <c r="G33" s="16"/>
      <c r="H33" s="115"/>
      <c r="I33" s="17"/>
      <c r="J33" s="18"/>
      <c r="O33" s="22"/>
      <c r="P33" s="22"/>
      <c r="Q33" s="22"/>
      <c r="R33" s="22"/>
      <c r="S33" s="22"/>
      <c r="T33" s="19"/>
      <c r="U33" s="19"/>
      <c r="V33" s="23"/>
      <c r="W33" s="24"/>
    </row>
    <row r="34" spans="1:23" ht="12" customHeight="1" x14ac:dyDescent="0.25">
      <c r="A34" s="14"/>
      <c r="B34" s="25" t="s">
        <v>22</v>
      </c>
      <c r="C34" s="26"/>
      <c r="D34" s="26"/>
      <c r="E34" s="27"/>
      <c r="F34" s="15"/>
      <c r="G34" s="16">
        <v>2</v>
      </c>
      <c r="H34" s="115" t="s">
        <v>13</v>
      </c>
      <c r="I34" s="17"/>
      <c r="J34" s="18">
        <f t="shared" si="0"/>
        <v>0</v>
      </c>
      <c r="O34" s="22"/>
      <c r="P34" s="22"/>
      <c r="Q34" s="22"/>
      <c r="R34" s="22"/>
      <c r="S34" s="22"/>
      <c r="T34" s="19"/>
      <c r="U34" s="19"/>
      <c r="V34" s="23"/>
      <c r="W34" s="24"/>
    </row>
    <row r="35" spans="1:23" ht="12" customHeight="1" x14ac:dyDescent="0.25">
      <c r="A35" s="14"/>
      <c r="B35" s="25" t="s">
        <v>37</v>
      </c>
      <c r="C35" s="26"/>
      <c r="D35" s="26"/>
      <c r="E35" s="27"/>
      <c r="F35" s="15"/>
      <c r="G35" s="16">
        <v>1</v>
      </c>
      <c r="H35" s="115" t="s">
        <v>13</v>
      </c>
      <c r="I35" s="17"/>
      <c r="J35" s="18">
        <f t="shared" si="0"/>
        <v>0</v>
      </c>
      <c r="O35" s="22"/>
      <c r="P35" s="22"/>
      <c r="Q35" s="22"/>
      <c r="R35" s="22"/>
      <c r="S35" s="22"/>
      <c r="T35" s="19"/>
      <c r="U35" s="19"/>
      <c r="V35" s="23"/>
      <c r="W35" s="24"/>
    </row>
    <row r="36" spans="1:23" ht="12" customHeight="1" x14ac:dyDescent="0.25">
      <c r="A36" s="14"/>
      <c r="B36" s="25" t="s">
        <v>38</v>
      </c>
      <c r="C36" s="26"/>
      <c r="D36" s="26"/>
      <c r="E36" s="27"/>
      <c r="F36" s="15"/>
      <c r="G36" s="16">
        <v>1</v>
      </c>
      <c r="H36" s="115" t="s">
        <v>13</v>
      </c>
      <c r="I36" s="17"/>
      <c r="J36" s="18">
        <f t="shared" si="0"/>
        <v>0</v>
      </c>
      <c r="O36" s="22"/>
      <c r="P36" s="22"/>
      <c r="Q36" s="22"/>
      <c r="R36" s="22"/>
      <c r="S36" s="22"/>
      <c r="T36" s="19"/>
      <c r="U36" s="19"/>
      <c r="V36" s="23"/>
      <c r="W36" s="24"/>
    </row>
    <row r="37" spans="1:23" ht="12" customHeight="1" x14ac:dyDescent="0.25">
      <c r="A37" s="14"/>
      <c r="B37" s="25" t="s">
        <v>30</v>
      </c>
      <c r="C37" s="26"/>
      <c r="D37" s="26"/>
      <c r="E37" s="27"/>
      <c r="F37" s="15"/>
      <c r="G37" s="16">
        <v>1</v>
      </c>
      <c r="H37" s="115" t="s">
        <v>13</v>
      </c>
      <c r="I37" s="17"/>
      <c r="J37" s="18">
        <f t="shared" si="0"/>
        <v>0</v>
      </c>
      <c r="O37" s="22"/>
      <c r="P37" s="22"/>
      <c r="Q37" s="22"/>
      <c r="R37" s="22"/>
      <c r="S37" s="22"/>
      <c r="T37" s="19"/>
      <c r="U37" s="19"/>
      <c r="V37" s="23"/>
      <c r="W37" s="24"/>
    </row>
    <row r="38" spans="1:23" ht="12" customHeight="1" x14ac:dyDescent="0.25">
      <c r="A38" s="14"/>
      <c r="B38" s="28" t="s">
        <v>39</v>
      </c>
      <c r="C38" s="26"/>
      <c r="D38" s="26"/>
      <c r="E38" s="27"/>
      <c r="F38" s="15"/>
      <c r="G38" s="16">
        <v>1</v>
      </c>
      <c r="H38" s="115" t="s">
        <v>13</v>
      </c>
      <c r="I38" s="17"/>
      <c r="J38" s="18">
        <f t="shared" si="0"/>
        <v>0</v>
      </c>
      <c r="O38" s="22"/>
      <c r="P38" s="22"/>
      <c r="Q38" s="22"/>
      <c r="R38" s="22"/>
      <c r="S38" s="22"/>
      <c r="T38" s="19"/>
      <c r="U38" s="19"/>
      <c r="V38" s="23"/>
      <c r="W38" s="24"/>
    </row>
    <row r="39" spans="1:23" ht="12" customHeight="1" x14ac:dyDescent="0.25">
      <c r="A39" s="14"/>
      <c r="B39" s="94" t="s">
        <v>40</v>
      </c>
      <c r="C39" s="95"/>
      <c r="D39" s="95"/>
      <c r="E39" s="96"/>
      <c r="F39" s="15"/>
      <c r="G39" s="16">
        <v>1</v>
      </c>
      <c r="H39" s="115" t="s">
        <v>13</v>
      </c>
      <c r="I39" s="17"/>
      <c r="J39" s="18">
        <f t="shared" si="0"/>
        <v>0</v>
      </c>
      <c r="O39" s="22"/>
      <c r="P39" s="22"/>
      <c r="Q39" s="22"/>
      <c r="R39" s="22"/>
      <c r="S39" s="22"/>
      <c r="T39" s="19"/>
      <c r="U39" s="19"/>
      <c r="V39" s="23"/>
      <c r="W39" s="24"/>
    </row>
    <row r="40" spans="1:23" ht="12" customHeight="1" x14ac:dyDescent="0.25">
      <c r="A40" s="14"/>
      <c r="B40" s="94" t="s">
        <v>41</v>
      </c>
      <c r="C40" s="95"/>
      <c r="D40" s="95"/>
      <c r="E40" s="96"/>
      <c r="F40" s="15"/>
      <c r="G40" s="16">
        <v>1</v>
      </c>
      <c r="H40" s="115" t="s">
        <v>13</v>
      </c>
      <c r="I40" s="17"/>
      <c r="J40" s="18">
        <f t="shared" si="0"/>
        <v>0</v>
      </c>
      <c r="O40" s="22"/>
      <c r="P40" s="22"/>
      <c r="Q40" s="22"/>
      <c r="R40" s="22"/>
      <c r="S40" s="22"/>
      <c r="T40" s="19"/>
      <c r="U40" s="19"/>
      <c r="V40" s="23"/>
      <c r="W40" s="24"/>
    </row>
    <row r="41" spans="1:23" ht="12" customHeight="1" thickBot="1" x14ac:dyDescent="0.3">
      <c r="A41" s="14"/>
      <c r="B41" s="25" t="s">
        <v>42</v>
      </c>
      <c r="C41" s="26"/>
      <c r="D41" s="26"/>
      <c r="E41" s="27"/>
      <c r="F41" s="15"/>
      <c r="G41" s="16">
        <v>10</v>
      </c>
      <c r="H41" s="115" t="s">
        <v>9</v>
      </c>
      <c r="I41" s="17"/>
      <c r="J41" s="18">
        <f t="shared" si="0"/>
        <v>0</v>
      </c>
      <c r="O41" s="22"/>
      <c r="P41" s="22"/>
      <c r="Q41" s="22"/>
      <c r="R41" s="22"/>
      <c r="S41" s="22"/>
      <c r="T41" s="19"/>
      <c r="U41" s="19"/>
      <c r="V41" s="23"/>
      <c r="W41" s="24"/>
    </row>
    <row r="42" spans="1:23" ht="12" customHeight="1" x14ac:dyDescent="0.25">
      <c r="A42" s="9"/>
      <c r="B42" s="33" t="s">
        <v>43</v>
      </c>
      <c r="C42" s="34"/>
      <c r="D42" s="34"/>
      <c r="E42" s="34"/>
      <c r="F42" s="35"/>
      <c r="G42" s="16"/>
      <c r="H42" s="115"/>
      <c r="I42" s="17"/>
      <c r="J42" s="18"/>
      <c r="O42" s="22"/>
      <c r="P42" s="22"/>
      <c r="Q42" s="22"/>
      <c r="R42" s="22"/>
      <c r="S42" s="22"/>
      <c r="T42" s="19"/>
      <c r="U42" s="19"/>
      <c r="V42" s="23"/>
      <c r="W42" s="24"/>
    </row>
    <row r="43" spans="1:23" ht="12" customHeight="1" x14ac:dyDescent="0.25">
      <c r="A43" s="36"/>
      <c r="B43" s="110" t="s">
        <v>22</v>
      </c>
      <c r="C43" s="110"/>
      <c r="D43" s="110"/>
      <c r="E43" s="110"/>
      <c r="F43" s="35"/>
      <c r="G43" s="16">
        <v>2</v>
      </c>
      <c r="H43" s="115" t="s">
        <v>13</v>
      </c>
      <c r="I43" s="17"/>
      <c r="J43" s="18">
        <f t="shared" si="0"/>
        <v>0</v>
      </c>
      <c r="O43" s="22"/>
      <c r="P43" s="22"/>
      <c r="Q43" s="22"/>
      <c r="R43" s="22"/>
      <c r="S43" s="22"/>
      <c r="T43" s="19"/>
      <c r="U43" s="19"/>
      <c r="V43" s="23"/>
      <c r="W43" s="24"/>
    </row>
    <row r="44" spans="1:23" ht="12" customHeight="1" x14ac:dyDescent="0.25">
      <c r="A44" s="36"/>
      <c r="B44" s="110" t="s">
        <v>37</v>
      </c>
      <c r="C44" s="110"/>
      <c r="D44" s="110"/>
      <c r="E44" s="110"/>
      <c r="F44" s="35"/>
      <c r="G44" s="16">
        <v>1</v>
      </c>
      <c r="H44" s="115" t="s">
        <v>13</v>
      </c>
      <c r="I44" s="17"/>
      <c r="J44" s="18">
        <f t="shared" si="0"/>
        <v>0</v>
      </c>
      <c r="O44" s="22"/>
      <c r="P44" s="22"/>
      <c r="Q44" s="22"/>
      <c r="R44" s="22"/>
      <c r="S44" s="22"/>
      <c r="T44" s="19"/>
      <c r="U44" s="19"/>
      <c r="V44" s="23"/>
      <c r="W44" s="24"/>
    </row>
    <row r="45" spans="1:23" ht="12" customHeight="1" x14ac:dyDescent="0.25">
      <c r="A45" s="36"/>
      <c r="B45" s="110" t="s">
        <v>38</v>
      </c>
      <c r="C45" s="110"/>
      <c r="D45" s="110"/>
      <c r="E45" s="110"/>
      <c r="F45" s="35"/>
      <c r="G45" s="16">
        <v>1</v>
      </c>
      <c r="H45" s="115" t="s">
        <v>13</v>
      </c>
      <c r="I45" s="17"/>
      <c r="J45" s="18">
        <f t="shared" si="0"/>
        <v>0</v>
      </c>
      <c r="O45" s="22"/>
      <c r="P45" s="22"/>
      <c r="Q45" s="22"/>
      <c r="R45" s="22"/>
      <c r="S45" s="22"/>
      <c r="T45" s="19"/>
      <c r="U45" s="19"/>
      <c r="V45" s="23"/>
      <c r="W45" s="24"/>
    </row>
    <row r="46" spans="1:23" ht="12" customHeight="1" x14ac:dyDescent="0.25">
      <c r="A46" s="36"/>
      <c r="B46" s="110" t="s">
        <v>44</v>
      </c>
      <c r="C46" s="110"/>
      <c r="D46" s="110"/>
      <c r="E46" s="110"/>
      <c r="F46" s="35"/>
      <c r="G46" s="16">
        <v>1</v>
      </c>
      <c r="H46" s="115" t="s">
        <v>13</v>
      </c>
      <c r="I46" s="17"/>
      <c r="J46" s="18">
        <f t="shared" si="0"/>
        <v>0</v>
      </c>
      <c r="O46" s="22"/>
      <c r="P46" s="22"/>
      <c r="Q46" s="22"/>
      <c r="R46" s="22"/>
      <c r="S46" s="22"/>
      <c r="T46" s="19"/>
      <c r="U46" s="19"/>
      <c r="V46" s="23"/>
      <c r="W46" s="24"/>
    </row>
    <row r="47" spans="1:23" ht="12" customHeight="1" x14ac:dyDescent="0.25">
      <c r="A47" s="36"/>
      <c r="B47" s="110" t="s">
        <v>30</v>
      </c>
      <c r="C47" s="110"/>
      <c r="D47" s="110"/>
      <c r="E47" s="110"/>
      <c r="F47" s="35"/>
      <c r="G47" s="16">
        <v>1</v>
      </c>
      <c r="H47" s="115" t="s">
        <v>13</v>
      </c>
      <c r="I47" s="17"/>
      <c r="J47" s="18">
        <f t="shared" si="0"/>
        <v>0</v>
      </c>
      <c r="O47" s="22"/>
      <c r="P47" s="22"/>
      <c r="Q47" s="22"/>
      <c r="R47" s="22"/>
      <c r="S47" s="22"/>
      <c r="T47" s="19"/>
      <c r="U47" s="19"/>
      <c r="V47" s="23"/>
      <c r="W47" s="24"/>
    </row>
    <row r="48" spans="1:23" ht="12" customHeight="1" x14ac:dyDescent="0.25">
      <c r="A48" s="36"/>
      <c r="B48" s="110" t="s">
        <v>45</v>
      </c>
      <c r="C48" s="110"/>
      <c r="D48" s="110"/>
      <c r="E48" s="110"/>
      <c r="F48" s="35"/>
      <c r="G48" s="16">
        <v>1</v>
      </c>
      <c r="H48" s="115" t="s">
        <v>13</v>
      </c>
      <c r="I48" s="17"/>
      <c r="J48" s="18">
        <f t="shared" si="0"/>
        <v>0</v>
      </c>
      <c r="O48" s="22"/>
      <c r="P48" s="22"/>
      <c r="Q48" s="22"/>
      <c r="R48" s="22"/>
      <c r="S48" s="22"/>
      <c r="T48" s="19"/>
      <c r="U48" s="19"/>
      <c r="V48" s="23"/>
      <c r="W48" s="24"/>
    </row>
    <row r="49" spans="1:23" ht="12" customHeight="1" x14ac:dyDescent="0.25">
      <c r="A49" s="36"/>
      <c r="B49" s="110" t="s">
        <v>46</v>
      </c>
      <c r="C49" s="110"/>
      <c r="D49" s="110"/>
      <c r="E49" s="110"/>
      <c r="F49" s="35"/>
      <c r="G49" s="16">
        <v>1</v>
      </c>
      <c r="H49" s="115" t="s">
        <v>13</v>
      </c>
      <c r="I49" s="17"/>
      <c r="J49" s="18">
        <f t="shared" si="0"/>
        <v>0</v>
      </c>
      <c r="O49" s="22"/>
      <c r="P49" s="22"/>
      <c r="Q49" s="22"/>
      <c r="R49" s="22"/>
      <c r="S49" s="22"/>
      <c r="T49" s="19"/>
      <c r="U49" s="19"/>
      <c r="V49" s="23"/>
      <c r="W49" s="24"/>
    </row>
    <row r="50" spans="1:23" ht="12" customHeight="1" x14ac:dyDescent="0.25">
      <c r="A50" s="36"/>
      <c r="B50" s="110" t="s">
        <v>47</v>
      </c>
      <c r="C50" s="110"/>
      <c r="D50" s="110"/>
      <c r="E50" s="110"/>
      <c r="F50" s="35"/>
      <c r="G50" s="16">
        <v>2</v>
      </c>
      <c r="H50" s="115" t="s">
        <v>13</v>
      </c>
      <c r="I50" s="17"/>
      <c r="J50" s="18">
        <f t="shared" si="0"/>
        <v>0</v>
      </c>
      <c r="O50" s="22"/>
      <c r="P50" s="22"/>
      <c r="Q50" s="22"/>
      <c r="R50" s="22"/>
      <c r="S50" s="22"/>
      <c r="T50" s="19"/>
      <c r="U50" s="19"/>
      <c r="V50" s="23"/>
      <c r="W50" s="24"/>
    </row>
    <row r="51" spans="1:23" ht="12" customHeight="1" x14ac:dyDescent="0.25">
      <c r="A51" s="36"/>
      <c r="B51" s="110" t="s">
        <v>48</v>
      </c>
      <c r="C51" s="110"/>
      <c r="D51" s="110"/>
      <c r="E51" s="110"/>
      <c r="F51" s="35"/>
      <c r="G51" s="16">
        <v>1</v>
      </c>
      <c r="H51" s="115" t="s">
        <v>13</v>
      </c>
      <c r="I51" s="17"/>
      <c r="J51" s="18">
        <f t="shared" si="0"/>
        <v>0</v>
      </c>
      <c r="O51" s="22"/>
      <c r="P51" s="22"/>
      <c r="Q51" s="22"/>
      <c r="R51" s="22"/>
      <c r="S51" s="22"/>
      <c r="T51" s="19"/>
      <c r="U51" s="19"/>
      <c r="V51" s="23"/>
      <c r="W51" s="24"/>
    </row>
    <row r="52" spans="1:23" ht="12" customHeight="1" x14ac:dyDescent="0.25">
      <c r="A52" s="36"/>
      <c r="B52" s="110" t="s">
        <v>49</v>
      </c>
      <c r="C52" s="110"/>
      <c r="D52" s="110"/>
      <c r="E52" s="110"/>
      <c r="F52" s="35"/>
      <c r="G52" s="16">
        <v>2</v>
      </c>
      <c r="H52" s="115" t="s">
        <v>13</v>
      </c>
      <c r="I52" s="17"/>
      <c r="J52" s="18">
        <f t="shared" si="0"/>
        <v>0</v>
      </c>
      <c r="O52" s="22"/>
      <c r="P52" s="22"/>
      <c r="Q52" s="22"/>
      <c r="R52" s="22"/>
      <c r="S52" s="22"/>
      <c r="T52" s="19"/>
      <c r="U52" s="19"/>
      <c r="V52" s="23"/>
      <c r="W52" s="24"/>
    </row>
    <row r="53" spans="1:23" ht="12" customHeight="1" x14ac:dyDescent="0.25">
      <c r="A53" s="36"/>
      <c r="B53" s="110" t="s">
        <v>50</v>
      </c>
      <c r="C53" s="110"/>
      <c r="D53" s="110"/>
      <c r="E53" s="110"/>
      <c r="F53" s="35"/>
      <c r="G53" s="16">
        <v>1</v>
      </c>
      <c r="H53" s="115" t="s">
        <v>13</v>
      </c>
      <c r="I53" s="17"/>
      <c r="J53" s="18">
        <f t="shared" si="0"/>
        <v>0</v>
      </c>
      <c r="O53" s="22"/>
      <c r="P53" s="22"/>
      <c r="Q53" s="22"/>
      <c r="R53" s="22"/>
      <c r="S53" s="22"/>
      <c r="T53" s="19"/>
      <c r="U53" s="19"/>
      <c r="V53" s="23"/>
      <c r="W53" s="24"/>
    </row>
    <row r="54" spans="1:23" ht="12" customHeight="1" thickBot="1" x14ac:dyDescent="0.3">
      <c r="A54" s="36"/>
      <c r="B54" s="111"/>
      <c r="C54" s="111"/>
      <c r="D54" s="111"/>
      <c r="E54" s="111"/>
      <c r="F54" s="35"/>
      <c r="G54" s="16"/>
      <c r="H54" s="115"/>
      <c r="I54" s="17"/>
      <c r="J54" s="18"/>
      <c r="O54" s="22"/>
      <c r="P54" s="22"/>
      <c r="Q54" s="22"/>
      <c r="R54" s="22"/>
      <c r="S54" s="22"/>
      <c r="T54" s="19"/>
      <c r="U54" s="19"/>
      <c r="V54" s="23"/>
      <c r="W54" s="24"/>
    </row>
    <row r="55" spans="1:23" ht="12" customHeight="1" thickBot="1" x14ac:dyDescent="0.3">
      <c r="A55" s="36"/>
      <c r="B55" s="37" t="s">
        <v>51</v>
      </c>
      <c r="C55" s="38"/>
      <c r="D55" s="38"/>
      <c r="E55" s="39"/>
      <c r="F55" s="35"/>
      <c r="G55" s="16"/>
      <c r="H55" s="115"/>
      <c r="I55" s="17"/>
      <c r="J55" s="18"/>
      <c r="O55" s="22"/>
      <c r="P55" s="22"/>
      <c r="Q55" s="22"/>
      <c r="R55" s="22"/>
      <c r="S55" s="22"/>
      <c r="T55" s="19"/>
      <c r="U55" s="19"/>
      <c r="V55" s="23"/>
      <c r="W55" s="24"/>
    </row>
    <row r="56" spans="1:23" ht="12" customHeight="1" x14ac:dyDescent="0.25">
      <c r="A56" s="9"/>
      <c r="B56" s="107" t="s">
        <v>52</v>
      </c>
      <c r="C56" s="108"/>
      <c r="D56" s="108"/>
      <c r="E56" s="109"/>
      <c r="F56" s="15"/>
      <c r="G56" s="16"/>
      <c r="H56" s="115"/>
      <c r="I56" s="40"/>
      <c r="J56" s="18"/>
    </row>
    <row r="57" spans="1:23" ht="12" customHeight="1" x14ac:dyDescent="0.25">
      <c r="A57" s="14"/>
      <c r="B57" s="94" t="s">
        <v>53</v>
      </c>
      <c r="C57" s="95"/>
      <c r="D57" s="95"/>
      <c r="E57" s="96"/>
      <c r="F57" s="15"/>
      <c r="G57" s="16">
        <v>1</v>
      </c>
      <c r="H57" s="115" t="s">
        <v>13</v>
      </c>
      <c r="I57" s="40"/>
      <c r="J57" s="18">
        <f t="shared" si="0"/>
        <v>0</v>
      </c>
    </row>
    <row r="58" spans="1:23" ht="12" customHeight="1" x14ac:dyDescent="0.25">
      <c r="A58" s="14"/>
      <c r="B58" s="94" t="s">
        <v>54</v>
      </c>
      <c r="C58" s="95"/>
      <c r="D58" s="95"/>
      <c r="E58" s="96"/>
      <c r="F58" s="15"/>
      <c r="G58" s="16">
        <v>2</v>
      </c>
      <c r="H58" s="115" t="s">
        <v>13</v>
      </c>
      <c r="I58" s="40"/>
      <c r="J58" s="18">
        <f t="shared" si="0"/>
        <v>0</v>
      </c>
    </row>
    <row r="59" spans="1:23" ht="12" customHeight="1" x14ac:dyDescent="0.25">
      <c r="A59" s="14"/>
      <c r="B59" s="94" t="s">
        <v>55</v>
      </c>
      <c r="C59" s="95"/>
      <c r="D59" s="95"/>
      <c r="E59" s="96"/>
      <c r="F59" s="15"/>
      <c r="G59" s="16">
        <v>1</v>
      </c>
      <c r="H59" s="115" t="s">
        <v>13</v>
      </c>
      <c r="I59" s="40"/>
      <c r="J59" s="18">
        <f t="shared" si="0"/>
        <v>0</v>
      </c>
    </row>
    <row r="60" spans="1:23" ht="12" customHeight="1" x14ac:dyDescent="0.25">
      <c r="A60" s="14"/>
      <c r="B60" s="25" t="s">
        <v>56</v>
      </c>
      <c r="C60" s="26"/>
      <c r="D60" s="26"/>
      <c r="E60" s="27"/>
      <c r="F60" s="15"/>
      <c r="G60" s="16">
        <v>1</v>
      </c>
      <c r="H60" s="115" t="s">
        <v>13</v>
      </c>
      <c r="I60" s="40"/>
      <c r="J60" s="18">
        <f t="shared" si="0"/>
        <v>0</v>
      </c>
    </row>
    <row r="61" spans="1:23" ht="12" customHeight="1" x14ac:dyDescent="0.25">
      <c r="A61" s="14"/>
      <c r="B61" s="25" t="s">
        <v>57</v>
      </c>
      <c r="C61" s="26"/>
      <c r="D61" s="26"/>
      <c r="E61" s="27"/>
      <c r="F61" s="15"/>
      <c r="G61" s="16">
        <v>1</v>
      </c>
      <c r="H61" s="115" t="s">
        <v>13</v>
      </c>
      <c r="I61" s="40"/>
      <c r="J61" s="18">
        <f t="shared" si="0"/>
        <v>0</v>
      </c>
    </row>
    <row r="62" spans="1:23" ht="12" customHeight="1" x14ac:dyDescent="0.25">
      <c r="A62" s="14"/>
      <c r="B62" s="25" t="s">
        <v>58</v>
      </c>
      <c r="C62" s="26"/>
      <c r="D62" s="26"/>
      <c r="E62" s="27"/>
      <c r="F62" s="15"/>
      <c r="G62" s="16">
        <v>2</v>
      </c>
      <c r="H62" s="115" t="s">
        <v>13</v>
      </c>
      <c r="I62" s="40"/>
      <c r="J62" s="18">
        <f t="shared" si="0"/>
        <v>0</v>
      </c>
    </row>
    <row r="63" spans="1:23" ht="12" customHeight="1" x14ac:dyDescent="0.25">
      <c r="A63" s="14"/>
      <c r="B63" s="94" t="s">
        <v>59</v>
      </c>
      <c r="C63" s="95"/>
      <c r="D63" s="95"/>
      <c r="E63" s="96"/>
      <c r="F63" s="15"/>
      <c r="G63" s="16">
        <v>4</v>
      </c>
      <c r="H63" s="115" t="s">
        <v>13</v>
      </c>
      <c r="I63" s="40"/>
      <c r="J63" s="18">
        <f t="shared" si="0"/>
        <v>0</v>
      </c>
    </row>
    <row r="64" spans="1:23" ht="12" customHeight="1" x14ac:dyDescent="0.25">
      <c r="A64" s="14"/>
      <c r="B64" s="25" t="s">
        <v>22</v>
      </c>
      <c r="C64" s="26"/>
      <c r="D64" s="26"/>
      <c r="E64" s="27"/>
      <c r="F64" s="15"/>
      <c r="G64" s="16">
        <v>1</v>
      </c>
      <c r="H64" s="115" t="s">
        <v>13</v>
      </c>
      <c r="I64" s="40"/>
      <c r="J64" s="18">
        <f t="shared" si="0"/>
        <v>0</v>
      </c>
    </row>
    <row r="65" spans="1:10" x14ac:dyDescent="0.25">
      <c r="A65" s="14"/>
      <c r="B65" s="25" t="s">
        <v>60</v>
      </c>
      <c r="C65" s="26"/>
      <c r="D65" s="26"/>
      <c r="E65" s="27"/>
      <c r="F65" s="15"/>
      <c r="G65" s="16">
        <v>10</v>
      </c>
      <c r="H65" s="115" t="s">
        <v>9</v>
      </c>
      <c r="I65" s="40"/>
      <c r="J65" s="18">
        <f t="shared" si="0"/>
        <v>0</v>
      </c>
    </row>
    <row r="66" spans="1:10" x14ac:dyDescent="0.25">
      <c r="A66" s="14"/>
      <c r="B66" s="25" t="s">
        <v>61</v>
      </c>
      <c r="C66" s="26"/>
      <c r="D66" s="26"/>
      <c r="E66" s="27"/>
      <c r="F66" s="15"/>
      <c r="G66" s="16">
        <v>1</v>
      </c>
      <c r="H66" s="115" t="s">
        <v>13</v>
      </c>
      <c r="I66" s="40"/>
      <c r="J66" s="18">
        <f t="shared" si="0"/>
        <v>0</v>
      </c>
    </row>
    <row r="67" spans="1:10" x14ac:dyDescent="0.25">
      <c r="A67" s="14"/>
      <c r="B67" s="94" t="s">
        <v>62</v>
      </c>
      <c r="C67" s="95"/>
      <c r="D67" s="95"/>
      <c r="E67" s="96"/>
      <c r="F67" s="15"/>
      <c r="G67" s="16">
        <v>1</v>
      </c>
      <c r="H67" s="115" t="s">
        <v>13</v>
      </c>
      <c r="I67" s="40"/>
      <c r="J67" s="18">
        <f t="shared" si="0"/>
        <v>0</v>
      </c>
    </row>
    <row r="68" spans="1:10" x14ac:dyDescent="0.25">
      <c r="A68" s="14"/>
      <c r="B68" s="94" t="s">
        <v>63</v>
      </c>
      <c r="C68" s="95"/>
      <c r="D68" s="95"/>
      <c r="E68" s="96"/>
      <c r="F68" s="15"/>
      <c r="G68" s="16">
        <v>1</v>
      </c>
      <c r="H68" s="115" t="s">
        <v>13</v>
      </c>
      <c r="I68" s="40"/>
      <c r="J68" s="18">
        <f t="shared" si="0"/>
        <v>0</v>
      </c>
    </row>
    <row r="69" spans="1:10" x14ac:dyDescent="0.25">
      <c r="A69" s="14"/>
      <c r="B69" s="25" t="s">
        <v>61</v>
      </c>
      <c r="C69" s="41"/>
      <c r="D69" s="41"/>
      <c r="E69" s="42"/>
      <c r="F69" s="15"/>
      <c r="G69" s="16">
        <v>1</v>
      </c>
      <c r="H69" s="115" t="s">
        <v>13</v>
      </c>
      <c r="I69" s="40"/>
      <c r="J69" s="18">
        <f t="shared" si="0"/>
        <v>0</v>
      </c>
    </row>
    <row r="70" spans="1:10" x14ac:dyDescent="0.25">
      <c r="A70" s="14"/>
      <c r="B70" s="43" t="s">
        <v>27</v>
      </c>
      <c r="C70" s="41"/>
      <c r="D70" s="41"/>
      <c r="E70" s="42"/>
      <c r="F70" s="15"/>
      <c r="G70" s="16">
        <v>1</v>
      </c>
      <c r="H70" s="115" t="s">
        <v>13</v>
      </c>
      <c r="I70" s="40"/>
      <c r="J70" s="18">
        <f t="shared" si="0"/>
        <v>0</v>
      </c>
    </row>
    <row r="71" spans="1:10" x14ac:dyDescent="0.25">
      <c r="A71" s="14"/>
      <c r="B71" s="25" t="s">
        <v>64</v>
      </c>
      <c r="C71" s="41"/>
      <c r="D71" s="41"/>
      <c r="E71" s="42"/>
      <c r="F71" s="15"/>
      <c r="G71" s="16">
        <v>1</v>
      </c>
      <c r="H71" s="115" t="s">
        <v>13</v>
      </c>
      <c r="I71" s="40"/>
      <c r="J71" s="18">
        <f t="shared" ref="J71:J127" si="1">G71*I71</f>
        <v>0</v>
      </c>
    </row>
    <row r="72" spans="1:10" ht="15.75" thickBot="1" x14ac:dyDescent="0.3">
      <c r="A72" s="14"/>
      <c r="B72" s="25" t="s">
        <v>65</v>
      </c>
      <c r="C72" s="41"/>
      <c r="D72" s="41"/>
      <c r="E72" s="42"/>
      <c r="F72" s="15"/>
      <c r="G72" s="16">
        <v>1</v>
      </c>
      <c r="H72" s="115" t="s">
        <v>13</v>
      </c>
      <c r="I72" s="40"/>
      <c r="J72" s="18">
        <f t="shared" si="1"/>
        <v>0</v>
      </c>
    </row>
    <row r="73" spans="1:10" x14ac:dyDescent="0.25">
      <c r="A73" s="9"/>
      <c r="B73" s="107" t="s">
        <v>66</v>
      </c>
      <c r="C73" s="108"/>
      <c r="D73" s="108"/>
      <c r="E73" s="109"/>
      <c r="F73" s="15"/>
      <c r="G73" s="16"/>
      <c r="H73" s="115"/>
      <c r="I73" s="40"/>
      <c r="J73" s="18"/>
    </row>
    <row r="74" spans="1:10" x14ac:dyDescent="0.25">
      <c r="A74" s="14"/>
      <c r="B74" s="94" t="s">
        <v>53</v>
      </c>
      <c r="C74" s="95"/>
      <c r="D74" s="95"/>
      <c r="E74" s="96"/>
      <c r="F74" s="15"/>
      <c r="G74" s="16">
        <v>1</v>
      </c>
      <c r="H74" s="115" t="s">
        <v>13</v>
      </c>
      <c r="I74" s="17"/>
      <c r="J74" s="18">
        <f t="shared" si="1"/>
        <v>0</v>
      </c>
    </row>
    <row r="75" spans="1:10" s="13" customFormat="1" x14ac:dyDescent="0.25">
      <c r="A75" s="14"/>
      <c r="B75" s="94" t="s">
        <v>54</v>
      </c>
      <c r="C75" s="95"/>
      <c r="D75" s="95"/>
      <c r="E75" s="96"/>
      <c r="F75" s="15"/>
      <c r="G75" s="16">
        <v>2</v>
      </c>
      <c r="H75" s="115" t="s">
        <v>13</v>
      </c>
      <c r="I75" s="17"/>
      <c r="J75" s="18">
        <f t="shared" si="1"/>
        <v>0</v>
      </c>
    </row>
    <row r="76" spans="1:10" x14ac:dyDescent="0.25">
      <c r="A76" s="14"/>
      <c r="B76" s="94" t="s">
        <v>55</v>
      </c>
      <c r="C76" s="95"/>
      <c r="D76" s="95"/>
      <c r="E76" s="96"/>
      <c r="F76" s="15"/>
      <c r="G76" s="16">
        <v>1</v>
      </c>
      <c r="H76" s="115" t="s">
        <v>13</v>
      </c>
      <c r="I76" s="44"/>
      <c r="J76" s="18">
        <f t="shared" si="1"/>
        <v>0</v>
      </c>
    </row>
    <row r="77" spans="1:10" x14ac:dyDescent="0.25">
      <c r="A77" s="14"/>
      <c r="B77" s="25" t="s">
        <v>67</v>
      </c>
      <c r="C77" s="26"/>
      <c r="D77" s="26"/>
      <c r="E77" s="27"/>
      <c r="F77" s="15"/>
      <c r="G77" s="16">
        <v>1</v>
      </c>
      <c r="H77" s="115" t="s">
        <v>13</v>
      </c>
      <c r="I77" s="40"/>
      <c r="J77" s="18">
        <f t="shared" si="1"/>
        <v>0</v>
      </c>
    </row>
    <row r="78" spans="1:10" x14ac:dyDescent="0.25">
      <c r="A78" s="14"/>
      <c r="B78" s="25" t="s">
        <v>68</v>
      </c>
      <c r="C78" s="26"/>
      <c r="D78" s="26"/>
      <c r="E78" s="27"/>
      <c r="F78" s="15"/>
      <c r="G78" s="16">
        <v>1</v>
      </c>
      <c r="H78" s="115" t="s">
        <v>13</v>
      </c>
      <c r="I78" s="17"/>
      <c r="J78" s="18">
        <f t="shared" si="1"/>
        <v>0</v>
      </c>
    </row>
    <row r="79" spans="1:10" x14ac:dyDescent="0.25">
      <c r="A79" s="14"/>
      <c r="B79" s="25" t="s">
        <v>69</v>
      </c>
      <c r="C79" s="26"/>
      <c r="D79" s="26"/>
      <c r="E79" s="27"/>
      <c r="F79" s="15"/>
      <c r="G79" s="16">
        <v>1</v>
      </c>
      <c r="H79" s="115" t="s">
        <v>13</v>
      </c>
      <c r="I79" s="17"/>
      <c r="J79" s="18">
        <f t="shared" si="1"/>
        <v>0</v>
      </c>
    </row>
    <row r="80" spans="1:10" x14ac:dyDescent="0.25">
      <c r="A80" s="14"/>
      <c r="B80" s="94" t="s">
        <v>59</v>
      </c>
      <c r="C80" s="95"/>
      <c r="D80" s="95"/>
      <c r="E80" s="96"/>
      <c r="F80" s="15"/>
      <c r="G80" s="16">
        <v>3</v>
      </c>
      <c r="H80" s="115" t="s">
        <v>13</v>
      </c>
      <c r="I80" s="17"/>
      <c r="J80" s="18">
        <f t="shared" si="1"/>
        <v>0</v>
      </c>
    </row>
    <row r="81" spans="1:15" x14ac:dyDescent="0.25">
      <c r="A81" s="14"/>
      <c r="B81" s="25" t="s">
        <v>22</v>
      </c>
      <c r="C81" s="26"/>
      <c r="D81" s="26"/>
      <c r="E81" s="27"/>
      <c r="F81" s="15"/>
      <c r="G81" s="16">
        <v>2</v>
      </c>
      <c r="H81" s="115" t="s">
        <v>13</v>
      </c>
      <c r="I81" s="17"/>
      <c r="J81" s="18">
        <f t="shared" si="1"/>
        <v>0</v>
      </c>
    </row>
    <row r="82" spans="1:15" x14ac:dyDescent="0.25">
      <c r="A82" s="14"/>
      <c r="B82" s="25" t="s">
        <v>60</v>
      </c>
      <c r="C82" s="26"/>
      <c r="D82" s="26"/>
      <c r="E82" s="27"/>
      <c r="F82" s="15"/>
      <c r="G82" s="16">
        <v>8</v>
      </c>
      <c r="H82" s="115" t="s">
        <v>9</v>
      </c>
      <c r="I82" s="17"/>
      <c r="J82" s="18">
        <f t="shared" si="1"/>
        <v>0</v>
      </c>
    </row>
    <row r="83" spans="1:15" x14ac:dyDescent="0.25">
      <c r="A83" s="14"/>
      <c r="B83" s="25" t="s">
        <v>61</v>
      </c>
      <c r="C83" s="26"/>
      <c r="D83" s="26"/>
      <c r="E83" s="27"/>
      <c r="F83" s="15"/>
      <c r="G83" s="16">
        <v>1</v>
      </c>
      <c r="H83" s="115" t="s">
        <v>13</v>
      </c>
      <c r="I83" s="17"/>
      <c r="J83" s="18">
        <f t="shared" si="1"/>
        <v>0</v>
      </c>
    </row>
    <row r="84" spans="1:15" x14ac:dyDescent="0.25">
      <c r="A84" s="14"/>
      <c r="B84" s="94" t="s">
        <v>62</v>
      </c>
      <c r="C84" s="95"/>
      <c r="D84" s="95"/>
      <c r="E84" s="96"/>
      <c r="F84" s="15"/>
      <c r="G84" s="16">
        <v>1</v>
      </c>
      <c r="H84" s="115" t="s">
        <v>13</v>
      </c>
      <c r="I84" s="17"/>
      <c r="J84" s="18">
        <f t="shared" si="1"/>
        <v>0</v>
      </c>
    </row>
    <row r="85" spans="1:15" x14ac:dyDescent="0.25">
      <c r="A85" s="14"/>
      <c r="B85" s="94" t="s">
        <v>63</v>
      </c>
      <c r="C85" s="95"/>
      <c r="D85" s="95"/>
      <c r="E85" s="96"/>
      <c r="F85" s="15"/>
      <c r="G85" s="16">
        <v>1</v>
      </c>
      <c r="H85" s="115" t="s">
        <v>13</v>
      </c>
      <c r="I85" s="17"/>
      <c r="J85" s="18">
        <f t="shared" si="1"/>
        <v>0</v>
      </c>
    </row>
    <row r="86" spans="1:15" x14ac:dyDescent="0.25">
      <c r="A86" s="14"/>
      <c r="B86" s="43" t="s">
        <v>27</v>
      </c>
      <c r="C86" s="41"/>
      <c r="D86" s="41"/>
      <c r="E86" s="42"/>
      <c r="F86" s="15"/>
      <c r="G86" s="16">
        <v>1</v>
      </c>
      <c r="H86" s="115" t="s">
        <v>13</v>
      </c>
      <c r="I86" s="17"/>
      <c r="J86" s="18">
        <f t="shared" si="1"/>
        <v>0</v>
      </c>
    </row>
    <row r="87" spans="1:15" x14ac:dyDescent="0.25">
      <c r="A87" s="14"/>
      <c r="B87" s="25" t="s">
        <v>64</v>
      </c>
      <c r="C87" s="41"/>
      <c r="D87" s="41"/>
      <c r="E87" s="42"/>
      <c r="F87" s="15"/>
      <c r="G87" s="16">
        <v>1</v>
      </c>
      <c r="H87" s="115" t="s">
        <v>13</v>
      </c>
      <c r="I87" s="17"/>
      <c r="J87" s="18">
        <f t="shared" si="1"/>
        <v>0</v>
      </c>
    </row>
    <row r="88" spans="1:15" x14ac:dyDescent="0.25">
      <c r="A88" s="14"/>
      <c r="B88" s="25" t="s">
        <v>65</v>
      </c>
      <c r="C88" s="41"/>
      <c r="D88" s="41"/>
      <c r="E88" s="42"/>
      <c r="F88" s="15"/>
      <c r="G88" s="16">
        <v>1</v>
      </c>
      <c r="H88" s="115" t="s">
        <v>13</v>
      </c>
      <c r="I88" s="17"/>
      <c r="J88" s="18">
        <f t="shared" si="1"/>
        <v>0</v>
      </c>
    </row>
    <row r="89" spans="1:15" x14ac:dyDescent="0.25">
      <c r="A89" s="14"/>
      <c r="B89" s="43" t="s">
        <v>70</v>
      </c>
      <c r="C89" s="41"/>
      <c r="D89" s="41"/>
      <c r="E89" s="42"/>
      <c r="F89" s="15"/>
      <c r="G89" s="16">
        <v>1</v>
      </c>
      <c r="H89" s="115" t="s">
        <v>13</v>
      </c>
      <c r="I89" s="17"/>
      <c r="J89" s="18">
        <f t="shared" si="1"/>
        <v>0</v>
      </c>
    </row>
    <row r="90" spans="1:15" x14ac:dyDescent="0.25">
      <c r="A90" s="14"/>
      <c r="B90" s="43" t="s">
        <v>71</v>
      </c>
      <c r="C90" s="41"/>
      <c r="D90" s="41"/>
      <c r="E90" s="42"/>
      <c r="F90" s="15"/>
      <c r="G90" s="16">
        <v>1</v>
      </c>
      <c r="H90" s="115" t="s">
        <v>13</v>
      </c>
      <c r="I90" s="17"/>
      <c r="J90" s="18">
        <f t="shared" si="1"/>
        <v>0</v>
      </c>
    </row>
    <row r="91" spans="1:15" x14ac:dyDescent="0.25">
      <c r="A91" s="14"/>
      <c r="B91" s="43" t="s">
        <v>72</v>
      </c>
      <c r="C91" s="41"/>
      <c r="D91" s="41"/>
      <c r="E91" s="42"/>
      <c r="F91" s="15"/>
      <c r="G91" s="16">
        <v>1</v>
      </c>
      <c r="H91" s="115" t="s">
        <v>13</v>
      </c>
      <c r="I91" s="17"/>
      <c r="J91" s="18">
        <f t="shared" si="1"/>
        <v>0</v>
      </c>
    </row>
    <row r="92" spans="1:15" x14ac:dyDescent="0.25">
      <c r="A92" s="14"/>
      <c r="B92" s="43" t="s">
        <v>73</v>
      </c>
      <c r="C92" s="41"/>
      <c r="D92" s="41"/>
      <c r="E92" s="42"/>
      <c r="F92" s="15"/>
      <c r="G92" s="16">
        <v>1</v>
      </c>
      <c r="H92" s="115" t="s">
        <v>13</v>
      </c>
      <c r="I92" s="17"/>
      <c r="J92" s="18">
        <f t="shared" si="1"/>
        <v>0</v>
      </c>
    </row>
    <row r="93" spans="1:15" ht="15.75" thickBot="1" x14ac:dyDescent="0.3">
      <c r="A93" s="14"/>
      <c r="B93" s="43" t="s">
        <v>74</v>
      </c>
      <c r="C93" s="41"/>
      <c r="D93" s="41"/>
      <c r="E93" s="42"/>
      <c r="F93" s="15"/>
      <c r="G93" s="16">
        <v>1</v>
      </c>
      <c r="H93" s="115" t="s">
        <v>13</v>
      </c>
      <c r="I93" s="17"/>
      <c r="J93" s="18">
        <f t="shared" si="1"/>
        <v>0</v>
      </c>
    </row>
    <row r="94" spans="1:15" x14ac:dyDescent="0.25">
      <c r="A94" s="9"/>
      <c r="B94" s="107" t="s">
        <v>75</v>
      </c>
      <c r="C94" s="108"/>
      <c r="D94" s="108"/>
      <c r="E94" s="109"/>
      <c r="F94" s="15"/>
      <c r="G94" s="16"/>
      <c r="H94" s="115"/>
      <c r="I94" s="17"/>
      <c r="J94" s="18"/>
    </row>
    <row r="95" spans="1:15" x14ac:dyDescent="0.25">
      <c r="A95" s="14"/>
      <c r="B95" s="94" t="s">
        <v>76</v>
      </c>
      <c r="C95" s="95"/>
      <c r="D95" s="95"/>
      <c r="E95" s="96"/>
      <c r="F95" s="15"/>
      <c r="G95" s="16">
        <v>1</v>
      </c>
      <c r="H95" s="115" t="s">
        <v>13</v>
      </c>
      <c r="I95" s="17"/>
      <c r="J95" s="18">
        <f t="shared" si="1"/>
        <v>0</v>
      </c>
    </row>
    <row r="96" spans="1:15" x14ac:dyDescent="0.25">
      <c r="A96" s="14"/>
      <c r="B96" s="94" t="s">
        <v>54</v>
      </c>
      <c r="C96" s="95"/>
      <c r="D96" s="95"/>
      <c r="E96" s="96"/>
      <c r="F96" s="15"/>
      <c r="G96" s="16">
        <v>3</v>
      </c>
      <c r="H96" s="115" t="s">
        <v>13</v>
      </c>
      <c r="I96" s="17"/>
      <c r="J96" s="18">
        <f t="shared" si="1"/>
        <v>0</v>
      </c>
      <c r="O96" t="s">
        <v>77</v>
      </c>
    </row>
    <row r="97" spans="1:23" ht="12" customHeight="1" x14ac:dyDescent="0.25">
      <c r="A97" s="14"/>
      <c r="B97" s="94" t="s">
        <v>78</v>
      </c>
      <c r="C97" s="95"/>
      <c r="D97" s="95"/>
      <c r="E97" s="96"/>
      <c r="F97" s="15"/>
      <c r="G97" s="16">
        <v>1</v>
      </c>
      <c r="H97" s="115" t="s">
        <v>13</v>
      </c>
      <c r="I97" s="17"/>
      <c r="J97" s="18">
        <f t="shared" si="1"/>
        <v>0</v>
      </c>
      <c r="O97" t="s">
        <v>77</v>
      </c>
    </row>
    <row r="98" spans="1:23" ht="12" customHeight="1" x14ac:dyDescent="0.25">
      <c r="A98" s="14"/>
      <c r="B98" s="25" t="s">
        <v>79</v>
      </c>
      <c r="C98" s="26"/>
      <c r="D98" s="26"/>
      <c r="E98" s="27"/>
      <c r="F98" s="15"/>
      <c r="G98" s="16">
        <v>1</v>
      </c>
      <c r="H98" s="115" t="s">
        <v>13</v>
      </c>
      <c r="I98" s="17"/>
      <c r="J98" s="18">
        <f t="shared" si="1"/>
        <v>0</v>
      </c>
    </row>
    <row r="99" spans="1:23" ht="12" customHeight="1" x14ac:dyDescent="0.25">
      <c r="A99" s="14"/>
      <c r="B99" s="25" t="s">
        <v>69</v>
      </c>
      <c r="C99" s="26"/>
      <c r="D99" s="26"/>
      <c r="E99" s="27"/>
      <c r="F99" s="15"/>
      <c r="G99" s="16">
        <v>3</v>
      </c>
      <c r="H99" s="115" t="s">
        <v>13</v>
      </c>
      <c r="I99" s="17"/>
      <c r="J99" s="18">
        <f t="shared" si="1"/>
        <v>0</v>
      </c>
      <c r="O99" s="100"/>
      <c r="P99" s="100"/>
      <c r="Q99" s="100"/>
      <c r="R99" s="100"/>
      <c r="S99" s="22"/>
      <c r="T99" s="19"/>
      <c r="U99" s="19"/>
      <c r="V99" s="23"/>
      <c r="W99" s="24"/>
    </row>
    <row r="100" spans="1:23" ht="12" customHeight="1" x14ac:dyDescent="0.25">
      <c r="A100" s="14"/>
      <c r="B100" s="25" t="s">
        <v>22</v>
      </c>
      <c r="C100" s="26"/>
      <c r="D100" s="26"/>
      <c r="E100" s="27"/>
      <c r="F100" s="15"/>
      <c r="G100" s="16">
        <v>2</v>
      </c>
      <c r="H100" s="115" t="s">
        <v>13</v>
      </c>
      <c r="I100" s="17"/>
      <c r="J100" s="18">
        <f t="shared" si="1"/>
        <v>0</v>
      </c>
      <c r="O100" t="s">
        <v>77</v>
      </c>
      <c r="Q100" s="45"/>
    </row>
    <row r="101" spans="1:23" ht="12" customHeight="1" x14ac:dyDescent="0.25">
      <c r="A101" s="14"/>
      <c r="B101" s="43" t="s">
        <v>80</v>
      </c>
      <c r="C101" s="41"/>
      <c r="D101" s="41"/>
      <c r="E101" s="42"/>
      <c r="F101" s="15"/>
      <c r="G101" s="16">
        <v>6</v>
      </c>
      <c r="H101" s="115" t="s">
        <v>9</v>
      </c>
      <c r="I101" s="17"/>
      <c r="J101" s="18">
        <f t="shared" si="1"/>
        <v>0</v>
      </c>
    </row>
    <row r="102" spans="1:23" ht="12" customHeight="1" thickBot="1" x14ac:dyDescent="0.3">
      <c r="A102" s="14"/>
      <c r="B102" s="25" t="s">
        <v>81</v>
      </c>
      <c r="C102" s="41"/>
      <c r="D102" s="41"/>
      <c r="E102" s="42"/>
      <c r="F102" s="15"/>
      <c r="G102" s="16">
        <v>1</v>
      </c>
      <c r="H102" s="115" t="s">
        <v>13</v>
      </c>
      <c r="I102" s="17"/>
      <c r="J102" s="18">
        <f t="shared" si="1"/>
        <v>0</v>
      </c>
    </row>
    <row r="103" spans="1:23" ht="12" customHeight="1" x14ac:dyDescent="0.25">
      <c r="A103" s="9"/>
      <c r="B103" s="46" t="s">
        <v>82</v>
      </c>
      <c r="C103" s="47"/>
      <c r="D103" s="47"/>
      <c r="E103" s="48"/>
      <c r="F103" s="15"/>
      <c r="G103" s="16"/>
      <c r="H103" s="115"/>
      <c r="I103" s="49"/>
      <c r="J103" s="18"/>
    </row>
    <row r="104" spans="1:23" ht="12" customHeight="1" x14ac:dyDescent="0.25">
      <c r="A104" s="14"/>
      <c r="B104" s="43" t="s">
        <v>22</v>
      </c>
      <c r="C104" s="47"/>
      <c r="D104" s="47"/>
      <c r="E104" s="48"/>
      <c r="F104" s="15"/>
      <c r="G104" s="16">
        <v>1</v>
      </c>
      <c r="H104" s="115" t="s">
        <v>13</v>
      </c>
      <c r="I104" s="50"/>
      <c r="J104" s="18">
        <f t="shared" si="1"/>
        <v>0</v>
      </c>
    </row>
    <row r="105" spans="1:23" ht="12" customHeight="1" x14ac:dyDescent="0.25">
      <c r="A105" s="14"/>
      <c r="B105" s="43" t="s">
        <v>83</v>
      </c>
      <c r="C105" s="47"/>
      <c r="D105" s="47"/>
      <c r="E105" s="48"/>
      <c r="F105" s="15"/>
      <c r="G105" s="16">
        <v>1</v>
      </c>
      <c r="H105" s="115" t="s">
        <v>13</v>
      </c>
      <c r="I105" s="50"/>
      <c r="J105" s="18">
        <f t="shared" si="1"/>
        <v>0</v>
      </c>
    </row>
    <row r="106" spans="1:23" ht="12" customHeight="1" x14ac:dyDescent="0.25">
      <c r="A106" s="14"/>
      <c r="B106" s="25" t="s">
        <v>84</v>
      </c>
      <c r="C106" s="26"/>
      <c r="D106" s="26"/>
      <c r="E106" s="27"/>
      <c r="F106" s="15"/>
      <c r="G106" s="16">
        <v>1</v>
      </c>
      <c r="H106" s="115" t="s">
        <v>13</v>
      </c>
      <c r="I106" s="50"/>
      <c r="J106" s="18">
        <f t="shared" si="1"/>
        <v>0</v>
      </c>
    </row>
    <row r="107" spans="1:23" ht="12" customHeight="1" x14ac:dyDescent="0.25">
      <c r="A107" s="14"/>
      <c r="B107" s="25" t="s">
        <v>62</v>
      </c>
      <c r="C107" s="26"/>
      <c r="D107" s="26"/>
      <c r="E107" s="27"/>
      <c r="F107" s="15"/>
      <c r="G107" s="16">
        <v>1</v>
      </c>
      <c r="H107" s="115" t="s">
        <v>13</v>
      </c>
      <c r="I107" s="50"/>
      <c r="J107" s="18">
        <f t="shared" si="1"/>
        <v>0</v>
      </c>
    </row>
    <row r="108" spans="1:23" ht="12" customHeight="1" x14ac:dyDescent="0.25">
      <c r="A108" s="14"/>
      <c r="B108" s="25" t="s">
        <v>63</v>
      </c>
      <c r="C108" s="26"/>
      <c r="D108" s="26"/>
      <c r="E108" s="27"/>
      <c r="F108" s="15"/>
      <c r="G108" s="16">
        <v>1</v>
      </c>
      <c r="H108" s="115" t="s">
        <v>13</v>
      </c>
      <c r="I108" s="50"/>
      <c r="J108" s="18">
        <f t="shared" si="1"/>
        <v>0</v>
      </c>
    </row>
    <row r="109" spans="1:23" ht="12" customHeight="1" x14ac:dyDescent="0.25">
      <c r="A109" s="14"/>
      <c r="B109" s="25" t="s">
        <v>55</v>
      </c>
      <c r="C109" s="26"/>
      <c r="D109" s="26"/>
      <c r="E109" s="27"/>
      <c r="F109" s="15"/>
      <c r="G109" s="16">
        <v>3</v>
      </c>
      <c r="H109" s="115" t="s">
        <v>13</v>
      </c>
      <c r="I109" s="50"/>
      <c r="J109" s="18">
        <f t="shared" si="1"/>
        <v>0</v>
      </c>
    </row>
    <row r="110" spans="1:23" ht="12" customHeight="1" x14ac:dyDescent="0.25">
      <c r="A110" s="14"/>
      <c r="B110" s="25" t="s">
        <v>57</v>
      </c>
      <c r="C110" s="26"/>
      <c r="D110" s="26"/>
      <c r="E110" s="27"/>
      <c r="F110" s="15"/>
      <c r="G110" s="16">
        <v>2</v>
      </c>
      <c r="H110" s="115" t="s">
        <v>13</v>
      </c>
      <c r="I110" s="50"/>
      <c r="J110" s="18">
        <f t="shared" si="1"/>
        <v>0</v>
      </c>
    </row>
    <row r="111" spans="1:23" ht="12" customHeight="1" x14ac:dyDescent="0.25">
      <c r="A111" s="14"/>
      <c r="B111" s="25" t="s">
        <v>58</v>
      </c>
      <c r="C111" s="26"/>
      <c r="D111" s="26"/>
      <c r="E111" s="27"/>
      <c r="F111" s="15"/>
      <c r="G111" s="16">
        <v>1</v>
      </c>
      <c r="H111" s="115" t="s">
        <v>13</v>
      </c>
      <c r="I111" s="50"/>
      <c r="J111" s="18">
        <f t="shared" si="1"/>
        <v>0</v>
      </c>
    </row>
    <row r="112" spans="1:23" ht="12" customHeight="1" x14ac:dyDescent="0.25">
      <c r="A112" s="14"/>
      <c r="B112" s="25" t="s">
        <v>85</v>
      </c>
      <c r="C112" s="26"/>
      <c r="D112" s="26"/>
      <c r="E112" s="27"/>
      <c r="F112" s="15"/>
      <c r="G112" s="16">
        <v>1</v>
      </c>
      <c r="H112" s="115" t="s">
        <v>13</v>
      </c>
      <c r="I112" s="50"/>
      <c r="J112" s="18">
        <f t="shared" si="1"/>
        <v>0</v>
      </c>
    </row>
    <row r="113" spans="1:10" ht="12" customHeight="1" x14ac:dyDescent="0.25">
      <c r="A113" s="14"/>
      <c r="B113" s="25" t="s">
        <v>86</v>
      </c>
      <c r="C113" s="26"/>
      <c r="D113" s="26"/>
      <c r="E113" s="27"/>
      <c r="F113" s="15"/>
      <c r="G113" s="16">
        <v>2</v>
      </c>
      <c r="H113" s="115" t="s">
        <v>13</v>
      </c>
      <c r="I113" s="50"/>
      <c r="J113" s="18">
        <f t="shared" si="1"/>
        <v>0</v>
      </c>
    </row>
    <row r="114" spans="1:10" ht="12" customHeight="1" x14ac:dyDescent="0.25">
      <c r="A114" s="14"/>
      <c r="B114" s="25" t="s">
        <v>59</v>
      </c>
      <c r="C114" s="51"/>
      <c r="D114" s="51"/>
      <c r="E114" s="52"/>
      <c r="F114" s="53"/>
      <c r="G114" s="54">
        <v>2</v>
      </c>
      <c r="H114" s="115" t="s">
        <v>13</v>
      </c>
      <c r="I114" s="50"/>
      <c r="J114" s="18">
        <f t="shared" si="1"/>
        <v>0</v>
      </c>
    </row>
    <row r="115" spans="1:10" ht="12" customHeight="1" x14ac:dyDescent="0.25">
      <c r="A115" s="14"/>
      <c r="B115" s="28" t="s">
        <v>60</v>
      </c>
      <c r="C115" s="51"/>
      <c r="D115" s="51"/>
      <c r="E115" s="52"/>
      <c r="F115" s="53"/>
      <c r="G115" s="54">
        <v>18</v>
      </c>
      <c r="H115" s="117" t="s">
        <v>9</v>
      </c>
      <c r="I115" s="50"/>
      <c r="J115" s="18">
        <f t="shared" si="1"/>
        <v>0</v>
      </c>
    </row>
    <row r="116" spans="1:10" ht="12" customHeight="1" x14ac:dyDescent="0.25">
      <c r="A116" s="14"/>
      <c r="B116" s="25" t="s">
        <v>87</v>
      </c>
      <c r="C116" s="51"/>
      <c r="D116" s="51"/>
      <c r="E116" s="52"/>
      <c r="F116" s="53"/>
      <c r="G116" s="54">
        <v>2</v>
      </c>
      <c r="H116" s="115" t="s">
        <v>13</v>
      </c>
      <c r="I116" s="50"/>
      <c r="J116" s="18">
        <f t="shared" si="1"/>
        <v>0</v>
      </c>
    </row>
    <row r="117" spans="1:10" ht="12" customHeight="1" x14ac:dyDescent="0.25">
      <c r="A117" s="14"/>
      <c r="B117" s="25" t="s">
        <v>64</v>
      </c>
      <c r="C117" s="41"/>
      <c r="D117" s="41"/>
      <c r="E117" s="42"/>
      <c r="F117" s="15"/>
      <c r="G117" s="16">
        <v>1</v>
      </c>
      <c r="H117" s="115" t="s">
        <v>13</v>
      </c>
      <c r="I117" s="50"/>
      <c r="J117" s="18">
        <f t="shared" si="1"/>
        <v>0</v>
      </c>
    </row>
    <row r="118" spans="1:10" ht="12" customHeight="1" x14ac:dyDescent="0.25">
      <c r="A118" s="14"/>
      <c r="B118" s="43" t="s">
        <v>27</v>
      </c>
      <c r="C118" s="41"/>
      <c r="D118" s="41"/>
      <c r="E118" s="42"/>
      <c r="F118" s="15"/>
      <c r="G118" s="16">
        <v>1</v>
      </c>
      <c r="H118" s="115" t="s">
        <v>13</v>
      </c>
      <c r="I118" s="50"/>
      <c r="J118" s="18">
        <f t="shared" si="1"/>
        <v>0</v>
      </c>
    </row>
    <row r="119" spans="1:10" ht="12" customHeight="1" thickBot="1" x14ac:dyDescent="0.3">
      <c r="A119" s="14"/>
      <c r="B119" s="43"/>
      <c r="C119" s="41"/>
      <c r="D119" s="41"/>
      <c r="E119" s="42"/>
      <c r="F119" s="55"/>
      <c r="G119" s="16"/>
      <c r="H119" s="115"/>
      <c r="I119" s="50"/>
      <c r="J119" s="18"/>
    </row>
    <row r="120" spans="1:10" ht="12" customHeight="1" x14ac:dyDescent="0.25">
      <c r="A120" s="9"/>
      <c r="B120" s="101" t="s">
        <v>88</v>
      </c>
      <c r="C120" s="102"/>
      <c r="D120" s="102"/>
      <c r="E120" s="103"/>
      <c r="F120" s="55"/>
      <c r="G120" s="16"/>
      <c r="H120" s="115"/>
      <c r="I120" s="50"/>
      <c r="J120" s="18"/>
    </row>
    <row r="121" spans="1:10" ht="12" customHeight="1" x14ac:dyDescent="0.25">
      <c r="A121" s="14"/>
      <c r="B121" s="94" t="s">
        <v>89</v>
      </c>
      <c r="C121" s="95"/>
      <c r="D121" s="95"/>
      <c r="E121" s="96"/>
      <c r="F121" s="55"/>
      <c r="G121" s="16">
        <v>250</v>
      </c>
      <c r="H121" s="117" t="s">
        <v>9</v>
      </c>
      <c r="I121" s="50"/>
      <c r="J121" s="18">
        <f t="shared" si="1"/>
        <v>0</v>
      </c>
    </row>
    <row r="122" spans="1:10" ht="12" customHeight="1" x14ac:dyDescent="0.25">
      <c r="A122" s="14"/>
      <c r="B122" s="94" t="s">
        <v>90</v>
      </c>
      <c r="C122" s="95"/>
      <c r="D122" s="95"/>
      <c r="E122" s="96"/>
      <c r="F122" s="55"/>
      <c r="G122" s="16">
        <v>100</v>
      </c>
      <c r="H122" s="117" t="s">
        <v>9</v>
      </c>
      <c r="I122" s="50"/>
      <c r="J122" s="18">
        <f t="shared" si="1"/>
        <v>0</v>
      </c>
    </row>
    <row r="123" spans="1:10" ht="12" customHeight="1" x14ac:dyDescent="0.25">
      <c r="A123" s="14"/>
      <c r="B123" s="94" t="s">
        <v>91</v>
      </c>
      <c r="C123" s="95"/>
      <c r="D123" s="95"/>
      <c r="E123" s="96"/>
      <c r="F123" s="55"/>
      <c r="G123" s="16">
        <v>6</v>
      </c>
      <c r="H123" s="115" t="s">
        <v>13</v>
      </c>
      <c r="I123" s="50"/>
      <c r="J123" s="18">
        <f t="shared" si="1"/>
        <v>0</v>
      </c>
    </row>
    <row r="124" spans="1:10" ht="12" customHeight="1" x14ac:dyDescent="0.25">
      <c r="A124" s="14"/>
      <c r="B124" s="94" t="s">
        <v>92</v>
      </c>
      <c r="C124" s="95"/>
      <c r="D124" s="95"/>
      <c r="E124" s="96"/>
      <c r="F124" s="55"/>
      <c r="G124" s="16">
        <v>6</v>
      </c>
      <c r="H124" s="115" t="s">
        <v>13</v>
      </c>
      <c r="I124" s="50"/>
      <c r="J124" s="18">
        <f t="shared" si="1"/>
        <v>0</v>
      </c>
    </row>
    <row r="125" spans="1:10" ht="12" customHeight="1" x14ac:dyDescent="0.25">
      <c r="A125" s="14"/>
      <c r="B125" s="94" t="s">
        <v>93</v>
      </c>
      <c r="C125" s="95"/>
      <c r="D125" s="95"/>
      <c r="E125" s="96"/>
      <c r="F125" s="55"/>
      <c r="G125" s="16">
        <v>6</v>
      </c>
      <c r="H125" s="115" t="s">
        <v>13</v>
      </c>
      <c r="I125" s="50"/>
      <c r="J125" s="18">
        <f t="shared" si="1"/>
        <v>0</v>
      </c>
    </row>
    <row r="126" spans="1:10" ht="12" customHeight="1" x14ac:dyDescent="0.25">
      <c r="A126" s="14"/>
      <c r="B126" s="94" t="s">
        <v>94</v>
      </c>
      <c r="C126" s="95"/>
      <c r="D126" s="95"/>
      <c r="E126" s="96"/>
      <c r="F126" s="55"/>
      <c r="G126" s="16">
        <v>6</v>
      </c>
      <c r="H126" s="115" t="s">
        <v>13</v>
      </c>
      <c r="I126" s="50"/>
      <c r="J126" s="18">
        <f t="shared" si="1"/>
        <v>0</v>
      </c>
    </row>
    <row r="127" spans="1:10" ht="12" customHeight="1" thickBot="1" x14ac:dyDescent="0.3">
      <c r="A127" s="14"/>
      <c r="B127" s="94" t="s">
        <v>95</v>
      </c>
      <c r="C127" s="95"/>
      <c r="D127" s="95"/>
      <c r="E127" s="96"/>
      <c r="F127" s="55"/>
      <c r="G127" s="16">
        <v>6</v>
      </c>
      <c r="H127" s="115" t="s">
        <v>13</v>
      </c>
      <c r="I127" s="49"/>
      <c r="J127" s="18">
        <f t="shared" si="1"/>
        <v>0</v>
      </c>
    </row>
    <row r="128" spans="1:10" ht="14.25" customHeight="1" thickBot="1" x14ac:dyDescent="0.3">
      <c r="A128" s="56"/>
      <c r="B128" s="57" t="s">
        <v>96</v>
      </c>
      <c r="C128" s="22"/>
      <c r="D128" s="22"/>
      <c r="E128" s="22"/>
      <c r="F128" s="22"/>
      <c r="G128" s="19"/>
      <c r="H128" s="118"/>
      <c r="I128" s="58"/>
      <c r="J128" s="59">
        <f>SUM(J6:J127)</f>
        <v>0</v>
      </c>
    </row>
    <row r="129" spans="1:12" ht="14.25" customHeight="1" thickBot="1" x14ac:dyDescent="0.3">
      <c r="A129" s="56"/>
      <c r="B129" s="22"/>
      <c r="C129" s="22"/>
      <c r="D129" s="22"/>
      <c r="E129" s="22"/>
      <c r="F129" s="22"/>
      <c r="G129" s="19"/>
      <c r="H129" s="118"/>
      <c r="I129" s="58"/>
      <c r="J129" s="60"/>
    </row>
    <row r="130" spans="1:12" ht="14.25" customHeight="1" x14ac:dyDescent="0.25">
      <c r="A130" s="61" t="s">
        <v>97</v>
      </c>
      <c r="B130" s="104" t="s">
        <v>98</v>
      </c>
      <c r="C130" s="105"/>
      <c r="D130" s="105"/>
      <c r="E130" s="106"/>
      <c r="F130" s="10"/>
      <c r="G130" s="10" t="s">
        <v>4</v>
      </c>
      <c r="H130" s="10" t="s">
        <v>5</v>
      </c>
      <c r="I130" s="11" t="s">
        <v>6</v>
      </c>
      <c r="J130" s="12" t="s">
        <v>7</v>
      </c>
    </row>
    <row r="131" spans="1:12" ht="13.5" customHeight="1" x14ac:dyDescent="0.25">
      <c r="A131" s="14"/>
      <c r="B131" s="94" t="s">
        <v>99</v>
      </c>
      <c r="C131" s="95"/>
      <c r="D131" s="95"/>
      <c r="E131" s="96"/>
      <c r="F131" s="15"/>
      <c r="G131" s="16">
        <v>300</v>
      </c>
      <c r="H131" s="115" t="s">
        <v>9</v>
      </c>
      <c r="I131" s="17"/>
      <c r="J131" s="18">
        <f t="shared" ref="J131:J151" si="2">G131*I131</f>
        <v>0</v>
      </c>
    </row>
    <row r="132" spans="1:12" x14ac:dyDescent="0.25">
      <c r="A132" s="14"/>
      <c r="B132" s="94" t="s">
        <v>100</v>
      </c>
      <c r="C132" s="95"/>
      <c r="D132" s="95"/>
      <c r="E132" s="96"/>
      <c r="F132" s="15"/>
      <c r="G132" s="16">
        <v>12</v>
      </c>
      <c r="H132" s="115" t="s">
        <v>9</v>
      </c>
      <c r="I132" s="17"/>
      <c r="J132" s="18">
        <f t="shared" si="2"/>
        <v>0</v>
      </c>
    </row>
    <row r="133" spans="1:12" x14ac:dyDescent="0.25">
      <c r="A133" s="14"/>
      <c r="B133" s="94" t="s">
        <v>101</v>
      </c>
      <c r="C133" s="95"/>
      <c r="D133" s="95"/>
      <c r="E133" s="96"/>
      <c r="F133" s="15"/>
      <c r="G133" s="16">
        <v>6</v>
      </c>
      <c r="H133" s="115" t="s">
        <v>9</v>
      </c>
      <c r="I133" s="17"/>
      <c r="J133" s="18">
        <f t="shared" si="2"/>
        <v>0</v>
      </c>
    </row>
    <row r="134" spans="1:12" x14ac:dyDescent="0.25">
      <c r="A134" s="14"/>
      <c r="B134" s="94" t="s">
        <v>102</v>
      </c>
      <c r="C134" s="95"/>
      <c r="D134" s="95"/>
      <c r="E134" s="96"/>
      <c r="F134" s="15"/>
      <c r="G134" s="16">
        <v>46</v>
      </c>
      <c r="H134" s="115" t="s">
        <v>9</v>
      </c>
      <c r="I134" s="17"/>
      <c r="J134" s="18">
        <f t="shared" si="2"/>
        <v>0</v>
      </c>
    </row>
    <row r="135" spans="1:12" x14ac:dyDescent="0.25">
      <c r="A135" s="14"/>
      <c r="B135" s="94" t="s">
        <v>103</v>
      </c>
      <c r="C135" s="95"/>
      <c r="D135" s="95"/>
      <c r="E135" s="96"/>
      <c r="F135" s="15"/>
      <c r="G135" s="16">
        <v>10</v>
      </c>
      <c r="H135" s="115" t="s">
        <v>9</v>
      </c>
      <c r="I135" s="17"/>
      <c r="J135" s="18">
        <f t="shared" si="2"/>
        <v>0</v>
      </c>
    </row>
    <row r="136" spans="1:12" x14ac:dyDescent="0.25">
      <c r="A136" s="14"/>
      <c r="B136" s="94" t="s">
        <v>104</v>
      </c>
      <c r="C136" s="95"/>
      <c r="D136" s="95"/>
      <c r="E136" s="96"/>
      <c r="F136" s="15"/>
      <c r="G136" s="16">
        <v>250</v>
      </c>
      <c r="H136" s="115" t="s">
        <v>9</v>
      </c>
      <c r="I136" s="17"/>
      <c r="J136" s="18">
        <f t="shared" si="2"/>
        <v>0</v>
      </c>
    </row>
    <row r="137" spans="1:12" x14ac:dyDescent="0.25">
      <c r="A137" s="14"/>
      <c r="B137" s="94" t="s">
        <v>105</v>
      </c>
      <c r="C137" s="95"/>
      <c r="D137" s="95"/>
      <c r="E137" s="96"/>
      <c r="F137" s="15"/>
      <c r="G137" s="16">
        <v>200</v>
      </c>
      <c r="H137" s="115" t="s">
        <v>9</v>
      </c>
      <c r="I137" s="17"/>
      <c r="J137" s="18">
        <f t="shared" si="2"/>
        <v>0</v>
      </c>
    </row>
    <row r="138" spans="1:12" x14ac:dyDescent="0.25">
      <c r="A138" s="14"/>
      <c r="B138" s="94" t="s">
        <v>106</v>
      </c>
      <c r="C138" s="95"/>
      <c r="D138" s="95"/>
      <c r="E138" s="96"/>
      <c r="F138" s="15"/>
      <c r="G138" s="16">
        <v>3</v>
      </c>
      <c r="H138" s="115" t="s">
        <v>107</v>
      </c>
      <c r="I138" s="17"/>
      <c r="J138" s="18">
        <f t="shared" si="2"/>
        <v>0</v>
      </c>
    </row>
    <row r="139" spans="1:12" x14ac:dyDescent="0.25">
      <c r="A139" s="14"/>
      <c r="B139" s="94" t="s">
        <v>108</v>
      </c>
      <c r="C139" s="95"/>
      <c r="D139" s="95"/>
      <c r="E139" s="96"/>
      <c r="F139" s="15"/>
      <c r="G139" s="16">
        <v>1</v>
      </c>
      <c r="H139" s="115" t="s">
        <v>107</v>
      </c>
      <c r="I139" s="17"/>
      <c r="J139" s="18">
        <f t="shared" si="2"/>
        <v>0</v>
      </c>
    </row>
    <row r="140" spans="1:12" ht="14.25" customHeight="1" x14ac:dyDescent="0.25">
      <c r="A140" s="14"/>
      <c r="B140" s="94" t="s">
        <v>109</v>
      </c>
      <c r="C140" s="95"/>
      <c r="D140" s="95"/>
      <c r="E140" s="96"/>
      <c r="F140" s="15"/>
      <c r="G140" s="16">
        <v>1</v>
      </c>
      <c r="H140" s="115" t="s">
        <v>107</v>
      </c>
      <c r="I140" s="17"/>
      <c r="J140" s="18">
        <f t="shared" si="2"/>
        <v>0</v>
      </c>
    </row>
    <row r="141" spans="1:12" ht="18.75" customHeight="1" x14ac:dyDescent="0.25">
      <c r="A141" s="14"/>
      <c r="B141" s="94" t="s">
        <v>110</v>
      </c>
      <c r="C141" s="95"/>
      <c r="D141" s="95"/>
      <c r="E141" s="96"/>
      <c r="F141" s="15"/>
      <c r="G141" s="16">
        <v>1</v>
      </c>
      <c r="H141" s="115" t="s">
        <v>107</v>
      </c>
      <c r="I141" s="17"/>
      <c r="J141" s="18">
        <f t="shared" si="2"/>
        <v>0</v>
      </c>
    </row>
    <row r="142" spans="1:12" ht="18.75" customHeight="1" x14ac:dyDescent="0.25">
      <c r="A142" s="14"/>
      <c r="B142" s="94" t="s">
        <v>111</v>
      </c>
      <c r="C142" s="95"/>
      <c r="D142" s="95"/>
      <c r="E142" s="96"/>
      <c r="F142" s="15"/>
      <c r="G142" s="16">
        <v>9</v>
      </c>
      <c r="H142" s="115" t="s">
        <v>107</v>
      </c>
      <c r="I142" s="17"/>
      <c r="J142" s="18">
        <f t="shared" si="2"/>
        <v>0</v>
      </c>
    </row>
    <row r="143" spans="1:12" x14ac:dyDescent="0.25">
      <c r="A143" s="14"/>
      <c r="B143" s="94" t="s">
        <v>112</v>
      </c>
      <c r="C143" s="95"/>
      <c r="D143" s="95"/>
      <c r="E143" s="96"/>
      <c r="F143" s="15"/>
      <c r="G143" s="16">
        <v>1</v>
      </c>
      <c r="H143" s="115" t="s">
        <v>107</v>
      </c>
      <c r="I143" s="17"/>
      <c r="J143" s="18">
        <f t="shared" si="2"/>
        <v>0</v>
      </c>
      <c r="L143" s="62"/>
    </row>
    <row r="144" spans="1:12" x14ac:dyDescent="0.25">
      <c r="A144" s="14"/>
      <c r="B144" s="94" t="s">
        <v>113</v>
      </c>
      <c r="C144" s="95"/>
      <c r="D144" s="95"/>
      <c r="E144" s="96"/>
      <c r="F144" s="15"/>
      <c r="G144" s="16">
        <v>1</v>
      </c>
      <c r="H144" s="115" t="s">
        <v>107</v>
      </c>
      <c r="I144" s="17"/>
      <c r="J144" s="18">
        <f t="shared" si="2"/>
        <v>0</v>
      </c>
    </row>
    <row r="145" spans="1:11" ht="15" customHeight="1" x14ac:dyDescent="0.25">
      <c r="A145" s="14"/>
      <c r="B145" s="94" t="s">
        <v>114</v>
      </c>
      <c r="C145" s="95"/>
      <c r="D145" s="95"/>
      <c r="E145" s="96"/>
      <c r="F145" s="15"/>
      <c r="G145" s="16">
        <v>7</v>
      </c>
      <c r="H145" s="115" t="s">
        <v>107</v>
      </c>
      <c r="I145" s="17"/>
      <c r="J145" s="18">
        <f t="shared" si="2"/>
        <v>0</v>
      </c>
    </row>
    <row r="146" spans="1:11" x14ac:dyDescent="0.25">
      <c r="A146" s="14"/>
      <c r="B146" s="94"/>
      <c r="C146" s="95"/>
      <c r="D146" s="95"/>
      <c r="E146" s="96"/>
      <c r="F146" s="15"/>
      <c r="G146" s="16"/>
      <c r="H146" s="115"/>
      <c r="I146" s="17"/>
      <c r="J146" s="18"/>
    </row>
    <row r="147" spans="1:11" ht="15.75" customHeight="1" x14ac:dyDescent="0.25">
      <c r="A147" s="14"/>
      <c r="B147" s="94" t="s">
        <v>115</v>
      </c>
      <c r="C147" s="95"/>
      <c r="D147" s="95"/>
      <c r="E147" s="96"/>
      <c r="F147" s="15"/>
      <c r="G147" s="16">
        <v>300</v>
      </c>
      <c r="H147" s="115" t="s">
        <v>9</v>
      </c>
      <c r="I147" s="17"/>
      <c r="J147" s="18">
        <f t="shared" si="2"/>
        <v>0</v>
      </c>
    </row>
    <row r="148" spans="1:11" ht="20.25" customHeight="1" x14ac:dyDescent="0.25">
      <c r="A148" s="14"/>
      <c r="B148" s="94" t="s">
        <v>116</v>
      </c>
      <c r="C148" s="95"/>
      <c r="D148" s="95"/>
      <c r="E148" s="96"/>
      <c r="F148" s="15"/>
      <c r="G148" s="16">
        <v>300</v>
      </c>
      <c r="H148" s="115" t="s">
        <v>9</v>
      </c>
      <c r="I148" s="17"/>
      <c r="J148" s="18">
        <f t="shared" si="2"/>
        <v>0</v>
      </c>
    </row>
    <row r="149" spans="1:11" ht="12.75" customHeight="1" x14ac:dyDescent="0.25">
      <c r="A149" s="14"/>
      <c r="B149" s="94" t="s">
        <v>117</v>
      </c>
      <c r="C149" s="95"/>
      <c r="D149" s="95"/>
      <c r="E149" s="96"/>
      <c r="F149" s="15"/>
      <c r="G149" s="16">
        <v>5</v>
      </c>
      <c r="H149" s="115" t="s">
        <v>13</v>
      </c>
      <c r="I149" s="17"/>
      <c r="J149" s="18">
        <f t="shared" si="2"/>
        <v>0</v>
      </c>
    </row>
    <row r="150" spans="1:11" x14ac:dyDescent="0.25">
      <c r="A150" s="14"/>
      <c r="B150" s="94" t="s">
        <v>118</v>
      </c>
      <c r="C150" s="95"/>
      <c r="D150" s="95"/>
      <c r="E150" s="96"/>
      <c r="F150" s="15"/>
      <c r="G150" s="16">
        <v>315</v>
      </c>
      <c r="H150" s="115" t="s">
        <v>9</v>
      </c>
      <c r="I150" s="17"/>
      <c r="J150" s="18">
        <f t="shared" si="2"/>
        <v>0</v>
      </c>
    </row>
    <row r="151" spans="1:11" ht="15.75" customHeight="1" x14ac:dyDescent="0.25">
      <c r="A151" s="14"/>
      <c r="B151" s="94" t="s">
        <v>119</v>
      </c>
      <c r="C151" s="95"/>
      <c r="D151" s="95"/>
      <c r="E151" s="96"/>
      <c r="F151" s="15"/>
      <c r="G151" s="16">
        <v>1</v>
      </c>
      <c r="H151" s="115" t="s">
        <v>13</v>
      </c>
      <c r="I151" s="17"/>
      <c r="J151" s="18">
        <f t="shared" si="2"/>
        <v>0</v>
      </c>
      <c r="K151" t="s">
        <v>120</v>
      </c>
    </row>
    <row r="152" spans="1:11" ht="26.25" customHeight="1" x14ac:dyDescent="0.25">
      <c r="A152" s="14"/>
      <c r="B152" s="97" t="s">
        <v>121</v>
      </c>
      <c r="C152" s="98"/>
      <c r="D152" s="98"/>
      <c r="E152" s="99"/>
      <c r="F152" s="15"/>
      <c r="G152" s="16">
        <v>10</v>
      </c>
      <c r="H152" s="115" t="s">
        <v>122</v>
      </c>
      <c r="I152" s="17">
        <f>SUM(J131:J151)+J128</f>
        <v>0</v>
      </c>
      <c r="J152" s="18">
        <f>I152*0.1</f>
        <v>0</v>
      </c>
    </row>
    <row r="153" spans="1:11" ht="15.75" thickBot="1" x14ac:dyDescent="0.3">
      <c r="A153" s="14"/>
      <c r="B153" s="89" t="s">
        <v>96</v>
      </c>
      <c r="C153" s="90"/>
      <c r="D153" s="90"/>
      <c r="E153" s="91"/>
      <c r="F153" s="63"/>
      <c r="G153" s="64"/>
      <c r="H153" s="115"/>
      <c r="I153" s="65"/>
      <c r="J153" s="66">
        <f>SUM(J131:J152)</f>
        <v>0</v>
      </c>
    </row>
    <row r="155" spans="1:11" x14ac:dyDescent="0.25">
      <c r="B155" t="s">
        <v>123</v>
      </c>
    </row>
    <row r="156" spans="1:11" ht="15.75" thickBot="1" x14ac:dyDescent="0.3"/>
    <row r="157" spans="1:11" ht="40.5" customHeight="1" thickBot="1" x14ac:dyDescent="0.3">
      <c r="A157" s="70">
        <v>1</v>
      </c>
      <c r="B157" s="92" t="s">
        <v>124</v>
      </c>
      <c r="C157" s="93"/>
      <c r="D157" s="93"/>
      <c r="E157" s="93"/>
      <c r="F157" s="71"/>
      <c r="G157" s="71"/>
      <c r="H157" s="72"/>
      <c r="I157" s="73"/>
      <c r="J157" s="74">
        <f>J128</f>
        <v>0</v>
      </c>
    </row>
    <row r="158" spans="1:11" ht="12.75" customHeight="1" thickBot="1" x14ac:dyDescent="0.3">
      <c r="B158" s="75"/>
      <c r="C158" s="76"/>
      <c r="D158" s="76"/>
      <c r="E158" s="76"/>
      <c r="F158" s="76"/>
      <c r="G158" s="76"/>
      <c r="H158" s="75"/>
    </row>
    <row r="159" spans="1:11" ht="12.75" customHeight="1" thickBot="1" x14ac:dyDescent="0.3">
      <c r="A159" s="70">
        <v>2</v>
      </c>
      <c r="B159" s="93" t="s">
        <v>125</v>
      </c>
      <c r="C159" s="93"/>
      <c r="D159" s="93"/>
      <c r="E159" s="93"/>
      <c r="F159" s="77"/>
      <c r="G159" s="78"/>
      <c r="H159" s="72"/>
      <c r="I159" s="73"/>
      <c r="J159" s="74">
        <f>J153</f>
        <v>0</v>
      </c>
    </row>
    <row r="160" spans="1:11" ht="15.75" thickBot="1" x14ac:dyDescent="0.3"/>
    <row r="161" spans="1:10" ht="15.75" thickBot="1" x14ac:dyDescent="0.3">
      <c r="A161" s="70"/>
      <c r="B161" s="77" t="s">
        <v>126</v>
      </c>
      <c r="C161" s="77"/>
      <c r="D161" s="77"/>
      <c r="E161" s="77"/>
      <c r="F161" s="77"/>
      <c r="G161" s="78"/>
      <c r="H161" s="72"/>
      <c r="I161" s="73"/>
      <c r="J161" s="74">
        <f>J157+J159</f>
        <v>0</v>
      </c>
    </row>
  </sheetData>
  <mergeCells count="80">
    <mergeCell ref="B22:E22"/>
    <mergeCell ref="B5:E5"/>
    <mergeCell ref="B6:E6"/>
    <mergeCell ref="L6:O6"/>
    <mergeCell ref="B7:E7"/>
    <mergeCell ref="B8:E8"/>
    <mergeCell ref="O8:R8"/>
    <mergeCell ref="B17:E17"/>
    <mergeCell ref="B18:E18"/>
    <mergeCell ref="B19:E19"/>
    <mergeCell ref="B20:E20"/>
    <mergeCell ref="B21:E21"/>
    <mergeCell ref="B73:E73"/>
    <mergeCell ref="B51:E51"/>
    <mergeCell ref="B28:E28"/>
    <mergeCell ref="B39:E39"/>
    <mergeCell ref="B40:E40"/>
    <mergeCell ref="B43:E43"/>
    <mergeCell ref="B44:E44"/>
    <mergeCell ref="B45:E45"/>
    <mergeCell ref="B46:E46"/>
    <mergeCell ref="B47:E47"/>
    <mergeCell ref="B48:E48"/>
    <mergeCell ref="B49:E49"/>
    <mergeCell ref="B50:E50"/>
    <mergeCell ref="B58:E58"/>
    <mergeCell ref="B59:E59"/>
    <mergeCell ref="B63:E63"/>
    <mergeCell ref="B67:E67"/>
    <mergeCell ref="B68:E68"/>
    <mergeCell ref="B52:E52"/>
    <mergeCell ref="B53:E53"/>
    <mergeCell ref="B54:E54"/>
    <mergeCell ref="B56:E56"/>
    <mergeCell ref="B57:E57"/>
    <mergeCell ref="B94:E94"/>
    <mergeCell ref="B95:E95"/>
    <mergeCell ref="B96:E96"/>
    <mergeCell ref="B97:E97"/>
    <mergeCell ref="B74:E74"/>
    <mergeCell ref="B75:E75"/>
    <mergeCell ref="B76:E76"/>
    <mergeCell ref="B80:E80"/>
    <mergeCell ref="B84:E84"/>
    <mergeCell ref="B85:E85"/>
    <mergeCell ref="O99:R99"/>
    <mergeCell ref="B120:E120"/>
    <mergeCell ref="B135:E135"/>
    <mergeCell ref="B122:E122"/>
    <mergeCell ref="B123:E123"/>
    <mergeCell ref="B124:E124"/>
    <mergeCell ref="B125:E125"/>
    <mergeCell ref="B126:E126"/>
    <mergeCell ref="B127:E127"/>
    <mergeCell ref="B130:E130"/>
    <mergeCell ref="B131:E131"/>
    <mergeCell ref="B132:E132"/>
    <mergeCell ref="B133:E133"/>
    <mergeCell ref="B134:E134"/>
    <mergeCell ref="B121:E121"/>
    <mergeCell ref="B147:E147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53:E153"/>
    <mergeCell ref="B157:E157"/>
    <mergeCell ref="B159:E159"/>
    <mergeCell ref="B148:E148"/>
    <mergeCell ref="B149:E149"/>
    <mergeCell ref="B150:E150"/>
    <mergeCell ref="B151:E151"/>
    <mergeCell ref="B152:E1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 Jenkole</dc:creator>
  <cp:lastModifiedBy>Tea Jenkole</cp:lastModifiedBy>
  <dcterms:created xsi:type="dcterms:W3CDTF">2015-06-22T07:42:37Z</dcterms:created>
  <dcterms:modified xsi:type="dcterms:W3CDTF">2015-06-23T07:06:16Z</dcterms:modified>
</cp:coreProperties>
</file>