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enkole\Documents\Javna naročila\2015\storitve\vzdrževanje JR\"/>
    </mc:Choice>
  </mc:AlternateContent>
  <bookViews>
    <workbookView xWindow="10035" yWindow="30" windowWidth="14925" windowHeight="12825"/>
  </bookViews>
  <sheets>
    <sheet name="Vzdrzevanje JR 2016-2017" sheetId="14" r:id="rId1"/>
  </sheets>
  <calcPr calcId="152511" iterateDelta="1E-4"/>
</workbook>
</file>

<file path=xl/calcChain.xml><?xml version="1.0" encoding="utf-8"?>
<calcChain xmlns="http://schemas.openxmlformats.org/spreadsheetml/2006/main">
  <c r="F12" i="14" l="1"/>
  <c r="F22" i="14"/>
  <c r="F23" i="14"/>
  <c r="F21" i="14"/>
  <c r="F134" i="14"/>
  <c r="F75" i="14"/>
  <c r="F183" i="14"/>
  <c r="F182" i="14"/>
  <c r="F178" i="14"/>
  <c r="F177" i="14"/>
  <c r="F176" i="14"/>
  <c r="F175" i="14"/>
  <c r="F174" i="14"/>
  <c r="F173" i="14"/>
  <c r="F172" i="14"/>
  <c r="F171" i="14"/>
  <c r="F170" i="14"/>
  <c r="E180" i="14" s="1"/>
  <c r="F180" i="14" s="1"/>
  <c r="F169" i="14"/>
  <c r="F168" i="14"/>
  <c r="F167" i="14"/>
  <c r="F164" i="14"/>
  <c r="F163" i="14"/>
  <c r="F162" i="14"/>
  <c r="F161" i="14"/>
  <c r="F160" i="14"/>
  <c r="F159" i="14"/>
  <c r="F158" i="14"/>
  <c r="F157" i="14"/>
  <c r="F156" i="14"/>
  <c r="F155" i="14"/>
  <c r="F154" i="14"/>
  <c r="F153" i="14"/>
  <c r="F152" i="14"/>
  <c r="F151" i="14"/>
  <c r="F150" i="14"/>
  <c r="F149" i="14"/>
  <c r="F148" i="14"/>
  <c r="F147" i="14"/>
  <c r="F146" i="14"/>
  <c r="F145" i="14"/>
  <c r="F144" i="14"/>
  <c r="F143" i="14"/>
  <c r="F142" i="14"/>
  <c r="F141" i="14"/>
  <c r="F140" i="14"/>
  <c r="F139" i="14"/>
  <c r="F138" i="14"/>
  <c r="F137" i="14"/>
  <c r="F136" i="14"/>
  <c r="F135" i="14"/>
  <c r="F133" i="14"/>
  <c r="F132" i="14"/>
  <c r="F131" i="14"/>
  <c r="F130" i="14"/>
  <c r="F129" i="14"/>
  <c r="F128" i="14"/>
  <c r="F127" i="14"/>
  <c r="F126" i="14"/>
  <c r="F123" i="14"/>
  <c r="F122" i="14"/>
  <c r="F121" i="14"/>
  <c r="F120" i="14"/>
  <c r="F119" i="14"/>
  <c r="F118" i="14"/>
  <c r="F117" i="14"/>
  <c r="F114" i="14"/>
  <c r="F113" i="14"/>
  <c r="F112" i="14"/>
  <c r="F111" i="14"/>
  <c r="F110" i="14"/>
  <c r="F107" i="14"/>
  <c r="F106" i="14"/>
  <c r="F105" i="14"/>
  <c r="F104" i="14"/>
  <c r="F103" i="14"/>
  <c r="F102" i="14"/>
  <c r="F101" i="14"/>
  <c r="F100" i="14"/>
  <c r="F99" i="14"/>
  <c r="F98" i="14"/>
  <c r="F97" i="14"/>
  <c r="F96" i="14"/>
  <c r="F95" i="14"/>
  <c r="F94" i="14"/>
  <c r="F93" i="14"/>
  <c r="F92" i="14"/>
  <c r="F91" i="14"/>
  <c r="F90" i="14"/>
  <c r="F87" i="14"/>
  <c r="F86" i="14"/>
  <c r="F85" i="14"/>
  <c r="F82" i="14"/>
  <c r="F81" i="14"/>
  <c r="F80" i="14"/>
  <c r="F79" i="14"/>
  <c r="F78" i="14"/>
  <c r="F77" i="14"/>
  <c r="F76" i="14"/>
  <c r="F74" i="14"/>
  <c r="F73" i="14"/>
  <c r="F70" i="14"/>
  <c r="F69" i="14"/>
  <c r="F68" i="14"/>
  <c r="F67" i="14"/>
  <c r="F66" i="14"/>
  <c r="F65" i="14"/>
  <c r="F64" i="14"/>
  <c r="F63" i="14"/>
  <c r="F62" i="14"/>
  <c r="F61" i="14"/>
  <c r="F60" i="14"/>
  <c r="F59" i="14"/>
  <c r="F58" i="14"/>
  <c r="F57" i="14"/>
  <c r="F56" i="14"/>
  <c r="F55" i="14"/>
  <c r="F54" i="14"/>
  <c r="F53" i="14"/>
  <c r="F52" i="14"/>
  <c r="F51" i="14"/>
  <c r="F50" i="14"/>
  <c r="F49" i="14"/>
  <c r="F48" i="14"/>
  <c r="F47" i="14"/>
  <c r="F46" i="14"/>
  <c r="F45" i="14"/>
  <c r="F44" i="14"/>
  <c r="F41" i="14"/>
  <c r="F40" i="14"/>
  <c r="F39" i="14"/>
  <c r="F36" i="14"/>
  <c r="F35" i="14"/>
  <c r="F34" i="14"/>
  <c r="F31" i="14"/>
  <c r="F30" i="14"/>
  <c r="F29" i="14"/>
  <c r="F28" i="14"/>
  <c r="F27" i="14"/>
  <c r="F26" i="14"/>
  <c r="F25" i="14"/>
  <c r="F24" i="14"/>
  <c r="F20" i="14"/>
  <c r="F19" i="14"/>
  <c r="F18" i="14"/>
  <c r="F17" i="14"/>
  <c r="F16" i="14"/>
  <c r="F15" i="14"/>
  <c r="F14" i="14"/>
  <c r="F13" i="14"/>
  <c r="F11" i="14"/>
  <c r="F10" i="14"/>
  <c r="F9" i="14"/>
  <c r="F8" i="14"/>
  <c r="F7" i="14"/>
  <c r="F6" i="14"/>
  <c r="F188" i="14" l="1"/>
  <c r="F189" i="14" s="1"/>
  <c r="F191" i="14" s="1"/>
  <c r="F193" i="14" s="1"/>
</calcChain>
</file>

<file path=xl/sharedStrings.xml><?xml version="1.0" encoding="utf-8"?>
<sst xmlns="http://schemas.openxmlformats.org/spreadsheetml/2006/main" count="502" uniqueCount="351">
  <si>
    <t>€</t>
  </si>
  <si>
    <t>Enota</t>
  </si>
  <si>
    <t>Količina</t>
  </si>
  <si>
    <t xml:space="preserve">cena/enoto </t>
  </si>
  <si>
    <t>Vrednost v €</t>
  </si>
  <si>
    <t>1.</t>
  </si>
  <si>
    <t>Zamenjava svetilk</t>
  </si>
  <si>
    <t>1.1.</t>
  </si>
  <si>
    <t>kom</t>
  </si>
  <si>
    <t>1.2.</t>
  </si>
  <si>
    <t>1.3.</t>
  </si>
  <si>
    <t>1.4.</t>
  </si>
  <si>
    <t>1.5.</t>
  </si>
  <si>
    <t>1.6.</t>
  </si>
  <si>
    <t>Reflektor HQI 150 W</t>
  </si>
  <si>
    <t>1.7.</t>
  </si>
  <si>
    <t>Reflektor HQI 250 W</t>
  </si>
  <si>
    <t>1.8.</t>
  </si>
  <si>
    <t>Svetilka fluo IP 65 1 x 58W</t>
  </si>
  <si>
    <t>1.9.</t>
  </si>
  <si>
    <t>Svetilka fluo IP 65 2 x 58W</t>
  </si>
  <si>
    <t>1.10.</t>
  </si>
  <si>
    <t>Reflektor halogen 150 - 500W</t>
  </si>
  <si>
    <t>1.11.</t>
  </si>
  <si>
    <t>Senzor IR stainel 360</t>
  </si>
  <si>
    <t>1.12.</t>
  </si>
  <si>
    <t>Konzola za cestno svetilko enojna</t>
  </si>
  <si>
    <t>1.13.</t>
  </si>
  <si>
    <t>Konzola za cestno svetilko dvojna</t>
  </si>
  <si>
    <t>2.</t>
  </si>
  <si>
    <t>Zamenjava dotrajanih ali uničenih kandelabrov</t>
  </si>
  <si>
    <t>2.1.</t>
  </si>
  <si>
    <t>Dolžina 5m</t>
  </si>
  <si>
    <t>2.2.</t>
  </si>
  <si>
    <t>Dolžina 7m</t>
  </si>
  <si>
    <t>2.3.</t>
  </si>
  <si>
    <t>Dolžina 10m</t>
  </si>
  <si>
    <t>3.</t>
  </si>
  <si>
    <t>3.1.</t>
  </si>
  <si>
    <t>Kandelaber L 5m</t>
  </si>
  <si>
    <t>3.2.</t>
  </si>
  <si>
    <t>Kandelaber L 10m</t>
  </si>
  <si>
    <t>3.3.</t>
  </si>
  <si>
    <t>Zaščitni sprej Zn</t>
  </si>
  <si>
    <t>4.</t>
  </si>
  <si>
    <t>Zamenjava žarnic:</t>
  </si>
  <si>
    <t>4.1.</t>
  </si>
  <si>
    <t>HQL 125 W</t>
  </si>
  <si>
    <t>4.2.</t>
  </si>
  <si>
    <t>HQL 250 W</t>
  </si>
  <si>
    <t>4.3.</t>
  </si>
  <si>
    <t>NAV - E 150 W</t>
  </si>
  <si>
    <t>4.4.</t>
  </si>
  <si>
    <t>NAV - E 250 W</t>
  </si>
  <si>
    <t>4.5.</t>
  </si>
  <si>
    <t xml:space="preserve">NAV - T 150 W </t>
  </si>
  <si>
    <t>4.6.</t>
  </si>
  <si>
    <t xml:space="preserve">NAV - T 250 W </t>
  </si>
  <si>
    <t>4.7.</t>
  </si>
  <si>
    <t>HQI - T 150 W NDL</t>
  </si>
  <si>
    <t>4.8.</t>
  </si>
  <si>
    <t>HQI - T 250 W NDL</t>
  </si>
  <si>
    <t>4.9.</t>
  </si>
  <si>
    <t>HQI  -TS 150 W NDL</t>
  </si>
  <si>
    <t>4.10.</t>
  </si>
  <si>
    <t>HQI  -TS 250 W NDL</t>
  </si>
  <si>
    <t>4.11.</t>
  </si>
  <si>
    <t>Fluo cev L36 W</t>
  </si>
  <si>
    <t>4.12.</t>
  </si>
  <si>
    <t>Fluo cev L58 W</t>
  </si>
  <si>
    <t>4.13.</t>
  </si>
  <si>
    <t>DULUX 36 W</t>
  </si>
  <si>
    <t>4.14.</t>
  </si>
  <si>
    <t>DULUX 55 W</t>
  </si>
  <si>
    <t>4.15.</t>
  </si>
  <si>
    <t>SOX- L 55 W</t>
  </si>
  <si>
    <t>4.16.</t>
  </si>
  <si>
    <t>DIM 32 W</t>
  </si>
  <si>
    <t>4.17.</t>
  </si>
  <si>
    <t>DIM 45 W</t>
  </si>
  <si>
    <t>4.18.</t>
  </si>
  <si>
    <t>Žarnica varčna 15 - 26 W</t>
  </si>
  <si>
    <t>4.19.</t>
  </si>
  <si>
    <t>Žarnica halogen 100 W</t>
  </si>
  <si>
    <t>4.20.</t>
  </si>
  <si>
    <t>Žarnica halogen 150 W</t>
  </si>
  <si>
    <t>4.21.</t>
  </si>
  <si>
    <t>Žarnica halogen 300 W</t>
  </si>
  <si>
    <t>4.22.</t>
  </si>
  <si>
    <t>Žarnica halogen 1000 W</t>
  </si>
  <si>
    <t>4.23.</t>
  </si>
  <si>
    <t>Žarnica E27 15 -150 W</t>
  </si>
  <si>
    <t>4.24.</t>
  </si>
  <si>
    <t>Žarnica NAV-T 70 W</t>
  </si>
  <si>
    <t>5.</t>
  </si>
  <si>
    <t>Zamenjava dušilk:</t>
  </si>
  <si>
    <t>5.1.</t>
  </si>
  <si>
    <t>36W</t>
  </si>
  <si>
    <t>5.2.</t>
  </si>
  <si>
    <t>58W</t>
  </si>
  <si>
    <t>5.3.</t>
  </si>
  <si>
    <t>125W</t>
  </si>
  <si>
    <t>5.4.</t>
  </si>
  <si>
    <t>150W</t>
  </si>
  <si>
    <t>5.5.</t>
  </si>
  <si>
    <t>250 W</t>
  </si>
  <si>
    <t>5.6.</t>
  </si>
  <si>
    <t>Vžigalna tuljava 70-400 W</t>
  </si>
  <si>
    <t>5.7.</t>
  </si>
  <si>
    <t>Starter 4-80 W ST 111</t>
  </si>
  <si>
    <t>5.8.</t>
  </si>
  <si>
    <t>Dušilka elektronska 36 W</t>
  </si>
  <si>
    <t>5.9.</t>
  </si>
  <si>
    <t>Dušilka elektronska 55 W</t>
  </si>
  <si>
    <t>6.</t>
  </si>
  <si>
    <t>Zamenjava okova kompl. z ožičenjem</t>
  </si>
  <si>
    <t>6.1.</t>
  </si>
  <si>
    <t>Okov E 27</t>
  </si>
  <si>
    <t>6.2.</t>
  </si>
  <si>
    <t>Okov E 40</t>
  </si>
  <si>
    <t>6.3.</t>
  </si>
  <si>
    <t>Okov za fluo svetilko (razni)</t>
  </si>
  <si>
    <t>7.</t>
  </si>
  <si>
    <t>Zamenjava elementov v prižigališču:</t>
  </si>
  <si>
    <t>7.1.</t>
  </si>
  <si>
    <t>Kontaktor KN 40</t>
  </si>
  <si>
    <t>7.2.</t>
  </si>
  <si>
    <t>Kontaktor KN 63</t>
  </si>
  <si>
    <t>7.3.</t>
  </si>
  <si>
    <t>Kontaktor KN 80</t>
  </si>
  <si>
    <t>7.4.</t>
  </si>
  <si>
    <t>Zatemnilno stikalo kpl. s senzorjem</t>
  </si>
  <si>
    <t>7.5.</t>
  </si>
  <si>
    <t>Krmilno stikalo KS</t>
  </si>
  <si>
    <t>7.6.</t>
  </si>
  <si>
    <t>Odklopnik 3P</t>
  </si>
  <si>
    <t>7.7.</t>
  </si>
  <si>
    <t>Stikalna ura dnevna</t>
  </si>
  <si>
    <t>7.8.</t>
  </si>
  <si>
    <t>Varovalno podnožje  - priključni blok 3PNV 100/3</t>
  </si>
  <si>
    <t>7.9.</t>
  </si>
  <si>
    <t>Varovalno podnožje Titan 63 A/3P</t>
  </si>
  <si>
    <t>7.10.</t>
  </si>
  <si>
    <t>Varovalno podnožje Titan 63 A/1P</t>
  </si>
  <si>
    <t>7.11.</t>
  </si>
  <si>
    <t>Prednapetostni odvodnik B2</t>
  </si>
  <si>
    <t>7.12.</t>
  </si>
  <si>
    <t>Števec MT 300 3 F</t>
  </si>
  <si>
    <t>7.13.</t>
  </si>
  <si>
    <t>Števec MT 300 1 F</t>
  </si>
  <si>
    <t>7.14.</t>
  </si>
  <si>
    <t>Ključavnica cilindrična kpl.</t>
  </si>
  <si>
    <t>7.15.</t>
  </si>
  <si>
    <t>Prostostoječa priključna omarica kpl s podstavkom in pripadajočo opremo</t>
  </si>
  <si>
    <t>7.16.</t>
  </si>
  <si>
    <t>Ničelna sponka PK 100</t>
  </si>
  <si>
    <t>7.17.</t>
  </si>
  <si>
    <t>Ničelna ozemljitvena sponka</t>
  </si>
  <si>
    <t>8.</t>
  </si>
  <si>
    <t>Zamenjava varovalk:</t>
  </si>
  <si>
    <t>8.1.</t>
  </si>
  <si>
    <t>NV 100  16/63 A</t>
  </si>
  <si>
    <t>8.2.</t>
  </si>
  <si>
    <t>NV 250 16/63 A</t>
  </si>
  <si>
    <t>8.3.</t>
  </si>
  <si>
    <t>D 2 10/63 A</t>
  </si>
  <si>
    <t>8.4.</t>
  </si>
  <si>
    <t>Varovalka kandelaberska 10/16 A</t>
  </si>
  <si>
    <t>8.5.</t>
  </si>
  <si>
    <t>Instalacijski odklopnik 6 - 25A</t>
  </si>
  <si>
    <t>9.</t>
  </si>
  <si>
    <t>Zamenjava stekel na svetilkah:</t>
  </si>
  <si>
    <t>9.1.</t>
  </si>
  <si>
    <t>Steklo za svetilko 36 W</t>
  </si>
  <si>
    <t>9.2.</t>
  </si>
  <si>
    <t>Steklo za svetilko 55 W</t>
  </si>
  <si>
    <t>9.3.</t>
  </si>
  <si>
    <t>CD 250</t>
  </si>
  <si>
    <t>9.4.</t>
  </si>
  <si>
    <t>CD 125</t>
  </si>
  <si>
    <t>9.5.</t>
  </si>
  <si>
    <t>Steklo CSS 125 W</t>
  </si>
  <si>
    <t>9.6.</t>
  </si>
  <si>
    <t>Steklo za svetilke Stara Sava</t>
  </si>
  <si>
    <t>Inštalacijski material</t>
  </si>
  <si>
    <t>Cev DVP fi 63</t>
  </si>
  <si>
    <t>m</t>
  </si>
  <si>
    <t>Cev DVP fi 70</t>
  </si>
  <si>
    <t>Cev DVP fi 90</t>
  </si>
  <si>
    <t>Cev cevoflex fi 16-40</t>
  </si>
  <si>
    <t>Sponka IOS</t>
  </si>
  <si>
    <t>Valjanec Fe Zn 25 x 4</t>
  </si>
  <si>
    <t>Valjanec Fe Zn 20 x 3</t>
  </si>
  <si>
    <t>Križna sponka Fe Zn</t>
  </si>
  <si>
    <t>Kabelska spojka končnik</t>
  </si>
  <si>
    <t>Hišna natezna sponka</t>
  </si>
  <si>
    <t>Zaščita za kabel</t>
  </si>
  <si>
    <t>Cev PVC fi 50</t>
  </si>
  <si>
    <t>Navojna palica M 8 - 20</t>
  </si>
  <si>
    <t>HILTI masa</t>
  </si>
  <si>
    <t>Priključna plošča PVE 400</t>
  </si>
  <si>
    <t>Okov vijačni E27</t>
  </si>
  <si>
    <t xml:space="preserve">Žica PF 16 </t>
  </si>
  <si>
    <t>Cev PN 13 - 40 kpl s skobami</t>
  </si>
  <si>
    <t>Gradbena dela</t>
  </si>
  <si>
    <t>v %</t>
  </si>
  <si>
    <t>12.</t>
  </si>
  <si>
    <t>Stroški avtodvigala</t>
  </si>
  <si>
    <t>ura</t>
  </si>
  <si>
    <t>13.</t>
  </si>
  <si>
    <t>Ura dela VK monterja</t>
  </si>
  <si>
    <t>SKUPAJ (brez DDV)</t>
  </si>
  <si>
    <t>DDV</t>
  </si>
  <si>
    <t>SKUPAJ (z DDV)</t>
  </si>
  <si>
    <r>
      <t>Kabel PPY -PP00Y 3x1,5 mm</t>
    </r>
    <r>
      <rPr>
        <vertAlign val="superscript"/>
        <sz val="10"/>
        <color indexed="8"/>
        <rFont val="Arial"/>
        <family val="2"/>
        <charset val="238"/>
      </rPr>
      <t>2</t>
    </r>
  </si>
  <si>
    <r>
      <t>Kabel PPY -PP00Y 3x2,5 mm</t>
    </r>
    <r>
      <rPr>
        <vertAlign val="superscript"/>
        <sz val="10"/>
        <color indexed="8"/>
        <rFont val="Arial"/>
        <family val="2"/>
        <charset val="238"/>
      </rPr>
      <t>2</t>
    </r>
  </si>
  <si>
    <r>
      <t>Kabel PPY -PP00Y 4x6 mm</t>
    </r>
    <r>
      <rPr>
        <vertAlign val="superscript"/>
        <sz val="10"/>
        <color indexed="8"/>
        <rFont val="Arial"/>
        <family val="2"/>
        <charset val="238"/>
      </rPr>
      <t>2</t>
    </r>
  </si>
  <si>
    <r>
      <t>Kabel PPY -PP00Y 4x10 mm</t>
    </r>
    <r>
      <rPr>
        <vertAlign val="superscript"/>
        <sz val="10"/>
        <color indexed="8"/>
        <rFont val="Arial"/>
        <family val="2"/>
        <charset val="238"/>
      </rPr>
      <t>2</t>
    </r>
  </si>
  <si>
    <r>
      <t>Kabel PPY -PP00Y 3x10 mm</t>
    </r>
    <r>
      <rPr>
        <vertAlign val="superscript"/>
        <sz val="10"/>
        <color indexed="8"/>
        <rFont val="Arial"/>
        <family val="2"/>
        <charset val="238"/>
      </rPr>
      <t>2</t>
    </r>
  </si>
  <si>
    <r>
      <t>Kabel PPY -PP00Y 4x35 mm</t>
    </r>
    <r>
      <rPr>
        <vertAlign val="superscript"/>
        <sz val="10"/>
        <color indexed="8"/>
        <rFont val="Arial"/>
        <family val="2"/>
        <charset val="238"/>
      </rPr>
      <t xml:space="preserve">2 </t>
    </r>
    <r>
      <rPr>
        <sz val="10"/>
        <color indexed="8"/>
        <rFont val="Arial"/>
        <family val="2"/>
        <charset val="238"/>
      </rPr>
      <t>Al</t>
    </r>
  </si>
  <si>
    <r>
      <t>Kabel  X00/0A 2 x 16 mm</t>
    </r>
    <r>
      <rPr>
        <vertAlign val="superscript"/>
        <sz val="10"/>
        <color indexed="8"/>
        <rFont val="Arial"/>
        <family val="2"/>
        <charset val="238"/>
      </rPr>
      <t>2</t>
    </r>
  </si>
  <si>
    <r>
      <t>Pletenica Cu 10 - 35 mm</t>
    </r>
    <r>
      <rPr>
        <vertAlign val="superscript"/>
        <sz val="10"/>
        <color indexed="8"/>
        <rFont val="Arial"/>
        <family val="2"/>
        <charset val="238"/>
      </rPr>
      <t>2</t>
    </r>
  </si>
  <si>
    <r>
      <t>Samoskrčna spojka 6 - 16 mm</t>
    </r>
    <r>
      <rPr>
        <vertAlign val="superscript"/>
        <sz val="10"/>
        <color indexed="8"/>
        <rFont val="Arial"/>
        <family val="2"/>
        <charset val="238"/>
      </rPr>
      <t>2</t>
    </r>
  </si>
  <si>
    <r>
      <t>Samoskrčna spojka 6 - 35 mm</t>
    </r>
    <r>
      <rPr>
        <vertAlign val="superscript"/>
        <sz val="10"/>
        <color indexed="8"/>
        <rFont val="Arial"/>
        <family val="2"/>
        <charset val="238"/>
      </rPr>
      <t>2</t>
    </r>
  </si>
  <si>
    <r>
      <t>Žica PF 1,5 mm</t>
    </r>
    <r>
      <rPr>
        <vertAlign val="superscript"/>
        <sz val="10"/>
        <color indexed="8"/>
        <rFont val="Arial"/>
        <family val="2"/>
        <charset val="238"/>
      </rPr>
      <t xml:space="preserve">2 </t>
    </r>
  </si>
  <si>
    <r>
      <t>Žica PF 2,5 mm</t>
    </r>
    <r>
      <rPr>
        <vertAlign val="superscript"/>
        <sz val="10"/>
        <color indexed="8"/>
        <rFont val="Arial"/>
        <family val="2"/>
        <charset val="238"/>
      </rPr>
      <t>2</t>
    </r>
  </si>
  <si>
    <r>
      <t>Žica PF 4 mm</t>
    </r>
    <r>
      <rPr>
        <vertAlign val="superscript"/>
        <sz val="10"/>
        <color indexed="8"/>
        <rFont val="Arial"/>
        <family val="2"/>
        <charset val="238"/>
      </rPr>
      <t xml:space="preserve">2 </t>
    </r>
  </si>
  <si>
    <r>
      <t>Žica PF 6 mm</t>
    </r>
    <r>
      <rPr>
        <vertAlign val="superscript"/>
        <sz val="10"/>
        <color indexed="8"/>
        <rFont val="Arial"/>
        <family val="2"/>
        <charset val="238"/>
      </rPr>
      <t>2</t>
    </r>
  </si>
  <si>
    <r>
      <t>Žica PF 10 mm</t>
    </r>
    <r>
      <rPr>
        <vertAlign val="superscript"/>
        <sz val="10"/>
        <color indexed="8"/>
        <rFont val="Arial"/>
        <family val="2"/>
        <charset val="238"/>
      </rPr>
      <t>2</t>
    </r>
  </si>
  <si>
    <r>
      <t>11</t>
    </r>
    <r>
      <rPr>
        <sz val="10"/>
        <color indexed="8"/>
        <rFont val="Arial"/>
        <family val="2"/>
        <charset val="238"/>
      </rPr>
      <t>.</t>
    </r>
  </si>
  <si>
    <t>%</t>
  </si>
  <si>
    <t>kos</t>
  </si>
  <si>
    <t>POPUST</t>
  </si>
  <si>
    <t>reduktor svetilke - ravni</t>
  </si>
  <si>
    <t>vtičnica silumin 230V/16A</t>
  </si>
  <si>
    <t>Pokrov priključne plošče droga</t>
  </si>
  <si>
    <t>Kabelska priključna omara PMO-4</t>
  </si>
  <si>
    <t>Odklopnik 1P 10-25A</t>
  </si>
  <si>
    <t>1.14.</t>
  </si>
  <si>
    <t>1.15.</t>
  </si>
  <si>
    <t>1.16.</t>
  </si>
  <si>
    <t>Svetilka LED 30-36W ; 2500-3000K</t>
  </si>
  <si>
    <t>Svetilka LED 70-80W ; 2500-3000K</t>
  </si>
  <si>
    <t>1.17.</t>
  </si>
  <si>
    <t>7.18.</t>
  </si>
  <si>
    <t>Izdelava temelja z izkopom dimenzije 0,55 x 0,55 x 0,8 m  (brez jaška)</t>
  </si>
  <si>
    <t>Razbitje obstoječega temelja z odvozom</t>
  </si>
  <si>
    <t>Tipski temelj za JR z jaškom manjši</t>
  </si>
  <si>
    <t>Tipski temelj za JR z jaškom večji</t>
  </si>
  <si>
    <t>Zamenjava pokrova jaška JR - betonski pokrov</t>
  </si>
  <si>
    <t>Zamenjava pokrova jaška JR - 125kN pokrov</t>
  </si>
  <si>
    <t>Drobna nespecificirana dela</t>
  </si>
  <si>
    <t xml:space="preserve">NAV - T 100 W </t>
  </si>
  <si>
    <t xml:space="preserve">NAV - T 400 W </t>
  </si>
  <si>
    <r>
      <t>Kabel  X00/0A 4 x 16 mm</t>
    </r>
    <r>
      <rPr>
        <vertAlign val="superscript"/>
        <sz val="10"/>
        <color indexed="8"/>
        <rFont val="Arial"/>
        <family val="2"/>
        <charset val="238"/>
      </rPr>
      <t>2</t>
    </r>
  </si>
  <si>
    <r>
      <t>Kabel PPY -PP00Y 5x16 mm</t>
    </r>
    <r>
      <rPr>
        <vertAlign val="superscript"/>
        <sz val="10"/>
        <color indexed="8"/>
        <rFont val="Arial"/>
        <family val="2"/>
        <charset val="238"/>
      </rPr>
      <t>2</t>
    </r>
  </si>
  <si>
    <t>Žarnica CMH 70W</t>
  </si>
  <si>
    <t>1.18.</t>
  </si>
  <si>
    <t>1.19.</t>
  </si>
  <si>
    <t>Svetilka cestna varčna MODUS 36 W</t>
  </si>
  <si>
    <t>Svetilka cestna varčna MODUS 55 W (2x36)</t>
  </si>
  <si>
    <t>Svetilka INDAL VITAL 70 W z ravnim steklom</t>
  </si>
  <si>
    <t>Svetilka INDAL VITAL 100 W z ravnim steklom</t>
  </si>
  <si>
    <t>Svetilka INDAL VITAL 150 W z ravnim steklom</t>
  </si>
  <si>
    <t>Svetilka PHILIPS SGP 340 150 W z ravnim steklom</t>
  </si>
  <si>
    <t>Svetilka PHILIPS SGP 340 250 W z ravnim steklom</t>
  </si>
  <si>
    <t>4.25.</t>
  </si>
  <si>
    <t>4.26.</t>
  </si>
  <si>
    <t>4.27.</t>
  </si>
  <si>
    <t>Izkop in zasutje jarka za kabel dimenzije  0,3 x 0,8 m in ureditev terena po končanih delih ( brez asfalta )</t>
  </si>
  <si>
    <t>Izdelava betonskega jaška fi 400 z betonskim pokrovom</t>
  </si>
  <si>
    <t>Asfaltiranje prekopov v debelini 5+3 cm</t>
  </si>
  <si>
    <t>m2</t>
  </si>
  <si>
    <t>1.20.</t>
  </si>
  <si>
    <t>1.21.</t>
  </si>
  <si>
    <t>1.22.</t>
  </si>
  <si>
    <t>Reflektor MHg 70W - Stara Sava</t>
  </si>
  <si>
    <t>70W</t>
  </si>
  <si>
    <t>9.7.</t>
  </si>
  <si>
    <t>Zaščitno steklo za kroparsko svetilko iz Lexana, debeline 4 - 5 mm, dimenzije (trapez)</t>
  </si>
  <si>
    <r>
      <t>Kabel PPY -PP00Y 5x10 mm</t>
    </r>
    <r>
      <rPr>
        <vertAlign val="superscript"/>
        <sz val="10"/>
        <color indexed="8"/>
        <rFont val="Arial"/>
        <family val="2"/>
        <charset val="238"/>
      </rPr>
      <t>2</t>
    </r>
  </si>
  <si>
    <t>Sanacija jaška javne razsvetljave</t>
  </si>
  <si>
    <t>kpl</t>
  </si>
  <si>
    <t>Zamenjava pokrova jaška JR - PVC pokrov 400x44</t>
  </si>
  <si>
    <t>Rezanje asfalta</t>
  </si>
  <si>
    <t>5.10.</t>
  </si>
  <si>
    <t>10.</t>
  </si>
  <si>
    <t>10.1.</t>
  </si>
  <si>
    <t>10.2.</t>
  </si>
  <si>
    <t>10.3.</t>
  </si>
  <si>
    <t>10.4.</t>
  </si>
  <si>
    <t>10.5.</t>
  </si>
  <si>
    <t>10.6.</t>
  </si>
  <si>
    <t>10.7.</t>
  </si>
  <si>
    <t>10.8.</t>
  </si>
  <si>
    <t>10.9.</t>
  </si>
  <si>
    <t>10.10.</t>
  </si>
  <si>
    <t>10.11.</t>
  </si>
  <si>
    <t>10.12.</t>
  </si>
  <si>
    <t>10.13.</t>
  </si>
  <si>
    <t>10.14.</t>
  </si>
  <si>
    <t>10.15.</t>
  </si>
  <si>
    <t>10.16.</t>
  </si>
  <si>
    <t>10.17.</t>
  </si>
  <si>
    <t>10.18.</t>
  </si>
  <si>
    <t>10.19.</t>
  </si>
  <si>
    <t>10.20.</t>
  </si>
  <si>
    <t>10.21.</t>
  </si>
  <si>
    <t>10.22.</t>
  </si>
  <si>
    <t>10.23.</t>
  </si>
  <si>
    <t>10.24.</t>
  </si>
  <si>
    <t>10.25.</t>
  </si>
  <si>
    <t>10.26.</t>
  </si>
  <si>
    <t>10.27.</t>
  </si>
  <si>
    <t>10.28.</t>
  </si>
  <si>
    <t>10.29.</t>
  </si>
  <si>
    <t>10.30.</t>
  </si>
  <si>
    <t>10.31.</t>
  </si>
  <si>
    <t>10.32.</t>
  </si>
  <si>
    <t>10.33.</t>
  </si>
  <si>
    <t>10.34.</t>
  </si>
  <si>
    <t>10.35.</t>
  </si>
  <si>
    <t>10.36.</t>
  </si>
  <si>
    <t>10.37.</t>
  </si>
  <si>
    <t>10.38.</t>
  </si>
  <si>
    <t xml:space="preserve"> 10.39.</t>
  </si>
  <si>
    <t xml:space="preserve"> 11.1 .</t>
  </si>
  <si>
    <t xml:space="preserve"> 11.2.</t>
  </si>
  <si>
    <t xml:space="preserve"> 11.3.</t>
  </si>
  <si>
    <t xml:space="preserve"> 11.4.</t>
  </si>
  <si>
    <t xml:space="preserve"> 11.5.</t>
  </si>
  <si>
    <t xml:space="preserve"> 11.6.</t>
  </si>
  <si>
    <t xml:space="preserve"> 11.7.</t>
  </si>
  <si>
    <t xml:space="preserve"> 11.8.</t>
  </si>
  <si>
    <t xml:space="preserve"> 11.9.</t>
  </si>
  <si>
    <t xml:space="preserve"> 11.10.</t>
  </si>
  <si>
    <t xml:space="preserve"> 11.11.</t>
  </si>
  <si>
    <t xml:space="preserve"> 11.12.</t>
  </si>
  <si>
    <t xml:space="preserve"> 11.13.</t>
  </si>
  <si>
    <t>Pleskanje kandelabrov s temeljno in dvokomponentno barvo ( kompletno ):</t>
  </si>
  <si>
    <t>Svetilka GeoLed Cayman 27W</t>
  </si>
  <si>
    <t>Svetilka BEGA 2391</t>
  </si>
  <si>
    <t>1.23.</t>
  </si>
  <si>
    <t>1.24.</t>
  </si>
  <si>
    <t>1.25.</t>
  </si>
  <si>
    <t>Svetilka Luxtella XPL 24 LED 70 W 900mA</t>
  </si>
  <si>
    <t>Svetilka Luxtella XPL 24 LED 62 W 800mA</t>
  </si>
  <si>
    <t>Svetilka Luxtella XPL 24 LED 78 W 1000mA</t>
  </si>
  <si>
    <t>Svetilka PHILIPS SGP 340 100 W z ravnim steklom</t>
  </si>
  <si>
    <t>Svetilka PHILIPS SGP 340 70 W z ravnim steklom</t>
  </si>
  <si>
    <t>REDNO VZDRŽEVANJE JAVNE RAZSVETLJAVE ZA LETO 2016-2017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</si>
</sst>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SIT&quot;_-;\-* #,##0.00\ &quot;SIT&quot;_-;_-* &quot;-&quot;??\ &quot;SIT&quot;_-;_-@_-"/>
    <numFmt numFmtId="165" formatCode="#,##0.00\ &quot;€&quot;"/>
  </numFmts>
  <fonts count="11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vertAlign val="superscript"/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20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/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right" vertical="top" wrapText="1"/>
    </xf>
    <xf numFmtId="9" fontId="4" fillId="0" borderId="1" xfId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NumberFormat="1" applyFont="1" applyBorder="1" applyAlignment="1">
      <alignment horizontal="center" vertical="top" wrapText="1"/>
    </xf>
    <xf numFmtId="0" fontId="5" fillId="0" borderId="3" xfId="0" applyNumberFormat="1" applyFont="1" applyBorder="1" applyAlignment="1">
      <alignment horizontal="center" vertical="top" wrapText="1"/>
    </xf>
    <xf numFmtId="2" fontId="4" fillId="0" borderId="3" xfId="0" applyNumberFormat="1" applyFont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5" fillId="0" borderId="6" xfId="0" applyNumberFormat="1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right" vertical="top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top" wrapText="1"/>
    </xf>
    <xf numFmtId="2" fontId="4" fillId="0" borderId="1" xfId="0" applyNumberFormat="1" applyFont="1" applyBorder="1" applyAlignment="1">
      <alignment horizontal="right" vertical="top" wrapText="1"/>
    </xf>
    <xf numFmtId="0" fontId="4" fillId="0" borderId="11" xfId="0" applyFont="1" applyBorder="1" applyAlignment="1">
      <alignment horizontal="right" vertical="top" wrapText="1"/>
    </xf>
    <xf numFmtId="0" fontId="4" fillId="0" borderId="12" xfId="0" applyFont="1" applyBorder="1" applyAlignment="1">
      <alignment horizontal="center" vertical="top" wrapText="1"/>
    </xf>
    <xf numFmtId="165" fontId="4" fillId="0" borderId="13" xfId="2" applyNumberFormat="1" applyFont="1" applyBorder="1" applyAlignment="1">
      <alignment vertical="top" wrapText="1"/>
    </xf>
    <xf numFmtId="165" fontId="4" fillId="0" borderId="14" xfId="2" applyNumberFormat="1" applyFont="1" applyBorder="1" applyAlignment="1">
      <alignment vertical="top" wrapText="1"/>
    </xf>
    <xf numFmtId="165" fontId="7" fillId="3" borderId="11" xfId="2" applyNumberFormat="1" applyFont="1" applyFill="1" applyBorder="1" applyAlignment="1">
      <alignment horizontal="center" vertical="center" wrapText="1"/>
    </xf>
    <xf numFmtId="165" fontId="7" fillId="2" borderId="12" xfId="2" applyNumberFormat="1" applyFont="1" applyFill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right" vertical="top" wrapText="1"/>
    </xf>
    <xf numFmtId="2" fontId="0" fillId="0" borderId="1" xfId="0" applyNumberFormat="1" applyBorder="1"/>
    <xf numFmtId="0" fontId="1" fillId="0" borderId="1" xfId="0" applyFont="1" applyBorder="1" applyAlignment="1">
      <alignment vertical="top" wrapText="1"/>
    </xf>
    <xf numFmtId="16" fontId="4" fillId="0" borderId="3" xfId="0" applyNumberFormat="1" applyFont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 wrapText="1"/>
    </xf>
    <xf numFmtId="2" fontId="0" fillId="0" borderId="1" xfId="0" applyNumberFormat="1" applyFill="1" applyBorder="1"/>
    <xf numFmtId="0" fontId="4" fillId="0" borderId="3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vertical="top" wrapText="1"/>
    </xf>
    <xf numFmtId="2" fontId="4" fillId="0" borderId="1" xfId="0" applyNumberFormat="1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right" vertical="top" wrapText="1"/>
    </xf>
    <xf numFmtId="2" fontId="5" fillId="0" borderId="3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2" fontId="4" fillId="0" borderId="3" xfId="0" applyNumberFormat="1" applyFont="1" applyFill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center" vertical="top" wrapText="1"/>
    </xf>
    <xf numFmtId="9" fontId="4" fillId="0" borderId="1" xfId="1" applyFont="1" applyFill="1" applyBorder="1" applyAlignment="1">
      <alignment horizontal="center" vertical="top" wrapText="1"/>
    </xf>
    <xf numFmtId="165" fontId="4" fillId="0" borderId="13" xfId="2" applyNumberFormat="1" applyFont="1" applyFill="1" applyBorder="1" applyAlignment="1">
      <alignment vertical="top" wrapText="1"/>
    </xf>
    <xf numFmtId="0" fontId="4" fillId="0" borderId="1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9" fontId="7" fillId="0" borderId="1" xfId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165" fontId="8" fillId="0" borderId="13" xfId="2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left" vertical="top" wrapText="1"/>
    </xf>
    <xf numFmtId="0" fontId="10" fillId="0" borderId="16" xfId="0" applyFont="1" applyBorder="1" applyAlignment="1">
      <alignment horizontal="left" vertical="top" wrapText="1"/>
    </xf>
    <xf numFmtId="0" fontId="10" fillId="0" borderId="17" xfId="0" applyFont="1" applyBorder="1" applyAlignment="1">
      <alignment horizontal="left" vertical="top" wrapText="1"/>
    </xf>
    <xf numFmtId="0" fontId="4" fillId="0" borderId="10" xfId="0" applyNumberFormat="1" applyFont="1" applyBorder="1" applyAlignment="1">
      <alignment horizontal="center" vertical="top" wrapText="1"/>
    </xf>
    <xf numFmtId="0" fontId="4" fillId="0" borderId="4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165" fontId="8" fillId="0" borderId="20" xfId="2" applyNumberFormat="1" applyFont="1" applyBorder="1" applyAlignment="1">
      <alignment horizontal="center" vertical="center" wrapText="1"/>
    </xf>
  </cellXfs>
  <cellStyles count="3">
    <cellStyle name="Navadno" xfId="0" builtinId="0"/>
    <cellStyle name="Odstotek" xfId="1" builtinId="5"/>
    <cellStyle name="Valuta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F193"/>
  <sheetViews>
    <sheetView tabSelected="1" zoomScale="90" zoomScaleNormal="90"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E182" sqref="E182:E183"/>
    </sheetView>
  </sheetViews>
  <sheetFormatPr defaultRowHeight="12.75" x14ac:dyDescent="0.2"/>
  <cols>
    <col min="2" max="2" width="47.42578125" customWidth="1"/>
    <col min="4" max="4" width="8" bestFit="1" customWidth="1"/>
    <col min="5" max="5" width="13.140625" bestFit="1" customWidth="1"/>
    <col min="6" max="6" width="14.7109375" bestFit="1" customWidth="1"/>
  </cols>
  <sheetData>
    <row r="1" spans="1:6" ht="18" x14ac:dyDescent="0.25">
      <c r="B1" s="1" t="s">
        <v>350</v>
      </c>
    </row>
    <row r="2" spans="1:6" ht="13.5" thickBot="1" x14ac:dyDescent="0.25"/>
    <row r="3" spans="1:6" ht="14.1" customHeight="1" x14ac:dyDescent="0.2">
      <c r="A3" s="57"/>
      <c r="B3" s="63"/>
      <c r="C3" s="59" t="s">
        <v>1</v>
      </c>
      <c r="D3" s="61" t="s">
        <v>2</v>
      </c>
      <c r="E3" s="8" t="s">
        <v>3</v>
      </c>
      <c r="F3" s="48" t="s">
        <v>4</v>
      </c>
    </row>
    <row r="4" spans="1:6" ht="14.1" customHeight="1" thickBot="1" x14ac:dyDescent="0.25">
      <c r="A4" s="58"/>
      <c r="B4" s="64"/>
      <c r="C4" s="60"/>
      <c r="D4" s="62"/>
      <c r="E4" s="17" t="s">
        <v>0</v>
      </c>
      <c r="F4" s="26" t="s">
        <v>0</v>
      </c>
    </row>
    <row r="5" spans="1:6" ht="14.1" customHeight="1" x14ac:dyDescent="0.2">
      <c r="A5" s="14" t="s">
        <v>5</v>
      </c>
      <c r="B5" s="15" t="s">
        <v>6</v>
      </c>
      <c r="C5" s="16"/>
      <c r="D5" s="16"/>
      <c r="E5" s="31"/>
      <c r="F5" s="25"/>
    </row>
    <row r="6" spans="1:6" ht="14.1" customHeight="1" x14ac:dyDescent="0.2">
      <c r="A6" s="9" t="s">
        <v>7</v>
      </c>
      <c r="B6" s="5" t="s">
        <v>259</v>
      </c>
      <c r="C6" s="3" t="s">
        <v>8</v>
      </c>
      <c r="D6" s="3">
        <v>30</v>
      </c>
      <c r="E6" s="32"/>
      <c r="F6" s="27">
        <f t="shared" ref="F6:F28" si="0">+E6*D6</f>
        <v>0</v>
      </c>
    </row>
    <row r="7" spans="1:6" ht="14.1" customHeight="1" x14ac:dyDescent="0.2">
      <c r="A7" s="9" t="s">
        <v>9</v>
      </c>
      <c r="B7" s="5" t="s">
        <v>260</v>
      </c>
      <c r="C7" s="3" t="s">
        <v>8</v>
      </c>
      <c r="D7" s="3">
        <v>10</v>
      </c>
      <c r="E7" s="32"/>
      <c r="F7" s="27">
        <f t="shared" si="0"/>
        <v>0</v>
      </c>
    </row>
    <row r="8" spans="1:6" ht="14.1" customHeight="1" x14ac:dyDescent="0.2">
      <c r="A8" s="9" t="s">
        <v>10</v>
      </c>
      <c r="B8" s="5" t="s">
        <v>261</v>
      </c>
      <c r="C8" s="3" t="s">
        <v>8</v>
      </c>
      <c r="D8" s="3">
        <v>10</v>
      </c>
      <c r="E8" s="32"/>
      <c r="F8" s="27">
        <f t="shared" si="0"/>
        <v>0</v>
      </c>
    </row>
    <row r="9" spans="1:6" ht="14.1" customHeight="1" x14ac:dyDescent="0.2">
      <c r="A9" s="9" t="s">
        <v>11</v>
      </c>
      <c r="B9" s="5" t="s">
        <v>262</v>
      </c>
      <c r="C9" s="3" t="s">
        <v>8</v>
      </c>
      <c r="D9" s="3">
        <v>10</v>
      </c>
      <c r="E9" s="32"/>
      <c r="F9" s="27">
        <f t="shared" si="0"/>
        <v>0</v>
      </c>
    </row>
    <row r="10" spans="1:6" ht="14.1" customHeight="1" x14ac:dyDescent="0.2">
      <c r="A10" s="9" t="s">
        <v>12</v>
      </c>
      <c r="B10" s="5" t="s">
        <v>263</v>
      </c>
      <c r="C10" s="3" t="s">
        <v>8</v>
      </c>
      <c r="D10" s="3">
        <v>2</v>
      </c>
      <c r="E10" s="32"/>
      <c r="F10" s="27">
        <f t="shared" si="0"/>
        <v>0</v>
      </c>
    </row>
    <row r="11" spans="1:6" ht="14.1" customHeight="1" x14ac:dyDescent="0.2">
      <c r="A11" s="9" t="s">
        <v>13</v>
      </c>
      <c r="B11" s="5" t="s">
        <v>349</v>
      </c>
      <c r="C11" s="3" t="s">
        <v>8</v>
      </c>
      <c r="D11" s="3">
        <v>2</v>
      </c>
      <c r="E11" s="32"/>
      <c r="F11" s="27">
        <f t="shared" si="0"/>
        <v>0</v>
      </c>
    </row>
    <row r="12" spans="1:6" ht="14.1" customHeight="1" x14ac:dyDescent="0.2">
      <c r="A12" s="9"/>
      <c r="B12" s="5" t="s">
        <v>348</v>
      </c>
      <c r="C12" s="3" t="s">
        <v>8</v>
      </c>
      <c r="D12" s="3">
        <v>10</v>
      </c>
      <c r="E12" s="32"/>
      <c r="F12" s="27">
        <f>+E12*D12</f>
        <v>0</v>
      </c>
    </row>
    <row r="13" spans="1:6" ht="14.1" customHeight="1" x14ac:dyDescent="0.2">
      <c r="A13" s="9" t="s">
        <v>15</v>
      </c>
      <c r="B13" s="5" t="s">
        <v>264</v>
      </c>
      <c r="C13" s="3" t="s">
        <v>8</v>
      </c>
      <c r="D13" s="3">
        <v>10</v>
      </c>
      <c r="E13" s="32"/>
      <c r="F13" s="27">
        <f t="shared" si="0"/>
        <v>0</v>
      </c>
    </row>
    <row r="14" spans="1:6" ht="14.1" customHeight="1" x14ac:dyDescent="0.2">
      <c r="A14" s="9" t="s">
        <v>17</v>
      </c>
      <c r="B14" s="5" t="s">
        <v>265</v>
      </c>
      <c r="C14" s="3" t="s">
        <v>8</v>
      </c>
      <c r="D14" s="3">
        <v>5</v>
      </c>
      <c r="E14" s="32"/>
      <c r="F14" s="27">
        <f t="shared" si="0"/>
        <v>0</v>
      </c>
    </row>
    <row r="15" spans="1:6" ht="14.1" customHeight="1" x14ac:dyDescent="0.2">
      <c r="A15" s="9" t="s">
        <v>19</v>
      </c>
      <c r="B15" s="5" t="s">
        <v>14</v>
      </c>
      <c r="C15" s="3" t="s">
        <v>8</v>
      </c>
      <c r="D15" s="3">
        <v>1</v>
      </c>
      <c r="E15" s="32"/>
      <c r="F15" s="27">
        <f t="shared" si="0"/>
        <v>0</v>
      </c>
    </row>
    <row r="16" spans="1:6" ht="14.1" customHeight="1" x14ac:dyDescent="0.2">
      <c r="A16" s="9" t="s">
        <v>21</v>
      </c>
      <c r="B16" s="5" t="s">
        <v>16</v>
      </c>
      <c r="C16" s="3" t="s">
        <v>8</v>
      </c>
      <c r="D16" s="3">
        <v>1</v>
      </c>
      <c r="E16" s="32"/>
      <c r="F16" s="27">
        <f t="shared" si="0"/>
        <v>0</v>
      </c>
    </row>
    <row r="17" spans="1:6" ht="14.1" customHeight="1" x14ac:dyDescent="0.2">
      <c r="A17" s="9" t="s">
        <v>23</v>
      </c>
      <c r="B17" s="5" t="s">
        <v>18</v>
      </c>
      <c r="C17" s="3" t="s">
        <v>8</v>
      </c>
      <c r="D17" s="3">
        <v>1</v>
      </c>
      <c r="E17" s="32"/>
      <c r="F17" s="27">
        <f t="shared" si="0"/>
        <v>0</v>
      </c>
    </row>
    <row r="18" spans="1:6" ht="14.1" customHeight="1" x14ac:dyDescent="0.2">
      <c r="A18" s="9" t="s">
        <v>25</v>
      </c>
      <c r="B18" s="5" t="s">
        <v>20</v>
      </c>
      <c r="C18" s="3" t="s">
        <v>8</v>
      </c>
      <c r="D18" s="3">
        <v>1</v>
      </c>
      <c r="E18" s="32"/>
      <c r="F18" s="27">
        <f t="shared" si="0"/>
        <v>0</v>
      </c>
    </row>
    <row r="19" spans="1:6" ht="14.1" customHeight="1" x14ac:dyDescent="0.2">
      <c r="A19" s="9" t="s">
        <v>27</v>
      </c>
      <c r="B19" s="5" t="s">
        <v>241</v>
      </c>
      <c r="C19" s="3" t="s">
        <v>8</v>
      </c>
      <c r="D19" s="3">
        <v>1</v>
      </c>
      <c r="E19" s="32"/>
      <c r="F19" s="27">
        <f t="shared" si="0"/>
        <v>0</v>
      </c>
    </row>
    <row r="20" spans="1:6" ht="14.1" customHeight="1" x14ac:dyDescent="0.2">
      <c r="A20" s="9" t="s">
        <v>238</v>
      </c>
      <c r="B20" s="5" t="s">
        <v>242</v>
      </c>
      <c r="C20" s="3" t="s">
        <v>8</v>
      </c>
      <c r="D20" s="3">
        <v>1</v>
      </c>
      <c r="E20" s="32"/>
      <c r="F20" s="27">
        <f t="shared" si="0"/>
        <v>0</v>
      </c>
    </row>
    <row r="21" spans="1:6" ht="14.1" customHeight="1" x14ac:dyDescent="0.2">
      <c r="A21" s="9" t="s">
        <v>239</v>
      </c>
      <c r="B21" s="5" t="s">
        <v>346</v>
      </c>
      <c r="C21" s="3" t="s">
        <v>8</v>
      </c>
      <c r="D21" s="3">
        <v>5</v>
      </c>
      <c r="E21" s="32"/>
      <c r="F21" s="27">
        <f t="shared" si="0"/>
        <v>0</v>
      </c>
    </row>
    <row r="22" spans="1:6" ht="14.1" customHeight="1" x14ac:dyDescent="0.2">
      <c r="A22" s="9" t="s">
        <v>240</v>
      </c>
      <c r="B22" s="5" t="s">
        <v>345</v>
      </c>
      <c r="C22" s="3" t="s">
        <v>8</v>
      </c>
      <c r="D22" s="3">
        <v>1</v>
      </c>
      <c r="E22" s="32"/>
      <c r="F22" s="27">
        <f t="shared" si="0"/>
        <v>0</v>
      </c>
    </row>
    <row r="23" spans="1:6" ht="14.1" customHeight="1" x14ac:dyDescent="0.2">
      <c r="A23" s="9" t="s">
        <v>243</v>
      </c>
      <c r="B23" s="5" t="s">
        <v>347</v>
      </c>
      <c r="C23" s="3" t="s">
        <v>8</v>
      </c>
      <c r="D23" s="3">
        <v>1</v>
      </c>
      <c r="E23" s="32"/>
      <c r="F23" s="27">
        <f t="shared" si="0"/>
        <v>0</v>
      </c>
    </row>
    <row r="24" spans="1:6" ht="14.1" customHeight="1" x14ac:dyDescent="0.2">
      <c r="A24" s="9" t="s">
        <v>257</v>
      </c>
      <c r="B24" s="5" t="s">
        <v>22</v>
      </c>
      <c r="C24" s="3" t="s">
        <v>8</v>
      </c>
      <c r="D24" s="3">
        <v>1</v>
      </c>
      <c r="E24" s="32"/>
      <c r="F24" s="27">
        <f t="shared" si="0"/>
        <v>0</v>
      </c>
    </row>
    <row r="25" spans="1:6" ht="14.1" customHeight="1" x14ac:dyDescent="0.2">
      <c r="A25" s="9" t="s">
        <v>258</v>
      </c>
      <c r="B25" s="5" t="s">
        <v>24</v>
      </c>
      <c r="C25" s="3" t="s">
        <v>8</v>
      </c>
      <c r="D25" s="3">
        <v>1</v>
      </c>
      <c r="E25" s="32"/>
      <c r="F25" s="27">
        <f t="shared" si="0"/>
        <v>0</v>
      </c>
    </row>
    <row r="26" spans="1:6" ht="14.1" customHeight="1" x14ac:dyDescent="0.2">
      <c r="A26" s="45" t="s">
        <v>273</v>
      </c>
      <c r="B26" s="5" t="s">
        <v>26</v>
      </c>
      <c r="C26" s="3" t="s">
        <v>8</v>
      </c>
      <c r="D26" s="3">
        <v>30</v>
      </c>
      <c r="E26" s="32"/>
      <c r="F26" s="27">
        <f t="shared" si="0"/>
        <v>0</v>
      </c>
    </row>
    <row r="27" spans="1:6" ht="14.1" customHeight="1" x14ac:dyDescent="0.2">
      <c r="A27" s="45" t="s">
        <v>274</v>
      </c>
      <c r="B27" s="5" t="s">
        <v>28</v>
      </c>
      <c r="C27" s="3" t="s">
        <v>8</v>
      </c>
      <c r="D27" s="3">
        <v>1</v>
      </c>
      <c r="E27" s="32"/>
      <c r="F27" s="27">
        <f t="shared" si="0"/>
        <v>0</v>
      </c>
    </row>
    <row r="28" spans="1:6" ht="14.1" customHeight="1" x14ac:dyDescent="0.2">
      <c r="A28" s="45" t="s">
        <v>275</v>
      </c>
      <c r="B28" s="5" t="s">
        <v>233</v>
      </c>
      <c r="C28" s="3" t="s">
        <v>8</v>
      </c>
      <c r="D28" s="3">
        <v>1</v>
      </c>
      <c r="E28" s="32"/>
      <c r="F28" s="27">
        <f t="shared" si="0"/>
        <v>0</v>
      </c>
    </row>
    <row r="29" spans="1:6" ht="14.1" customHeight="1" x14ac:dyDescent="0.2">
      <c r="A29" s="45" t="s">
        <v>342</v>
      </c>
      <c r="B29" s="33" t="s">
        <v>340</v>
      </c>
      <c r="C29" s="3" t="s">
        <v>8</v>
      </c>
      <c r="D29" s="3">
        <v>1</v>
      </c>
      <c r="E29" s="32"/>
      <c r="F29" s="27">
        <f>+E29*D29</f>
        <v>0</v>
      </c>
    </row>
    <row r="30" spans="1:6" x14ac:dyDescent="0.2">
      <c r="A30" s="45" t="s">
        <v>343</v>
      </c>
      <c r="B30" s="33" t="s">
        <v>341</v>
      </c>
      <c r="C30" s="3" t="s">
        <v>8</v>
      </c>
      <c r="D30" s="3">
        <v>1</v>
      </c>
      <c r="E30" s="32"/>
      <c r="F30" s="27">
        <f>+E30*D30</f>
        <v>0</v>
      </c>
    </row>
    <row r="31" spans="1:6" ht="14.1" customHeight="1" x14ac:dyDescent="0.2">
      <c r="A31" s="45" t="s">
        <v>344</v>
      </c>
      <c r="B31" s="33" t="s">
        <v>276</v>
      </c>
      <c r="C31" s="3" t="s">
        <v>8</v>
      </c>
      <c r="D31" s="3">
        <v>1</v>
      </c>
      <c r="E31" s="32"/>
      <c r="F31" s="27">
        <f>+E31*D31</f>
        <v>0</v>
      </c>
    </row>
    <row r="32" spans="1:6" ht="14.1" customHeight="1" x14ac:dyDescent="0.2">
      <c r="A32" s="9"/>
      <c r="B32" s="4"/>
      <c r="C32" s="3"/>
      <c r="D32" s="3"/>
      <c r="E32" s="4"/>
      <c r="F32" s="27"/>
    </row>
    <row r="33" spans="1:6" ht="14.1" customHeight="1" x14ac:dyDescent="0.2">
      <c r="A33" s="10" t="s">
        <v>29</v>
      </c>
      <c r="B33" s="2" t="s">
        <v>30</v>
      </c>
      <c r="C33" s="3"/>
      <c r="D33" s="3"/>
      <c r="E33" s="4"/>
      <c r="F33" s="27"/>
    </row>
    <row r="34" spans="1:6" ht="14.1" customHeight="1" x14ac:dyDescent="0.2">
      <c r="A34" s="9" t="s">
        <v>31</v>
      </c>
      <c r="B34" s="5" t="s">
        <v>32</v>
      </c>
      <c r="C34" s="3" t="s">
        <v>8</v>
      </c>
      <c r="D34" s="3">
        <v>3</v>
      </c>
      <c r="E34" s="32"/>
      <c r="F34" s="27">
        <f>+E34*D34</f>
        <v>0</v>
      </c>
    </row>
    <row r="35" spans="1:6" ht="14.1" customHeight="1" x14ac:dyDescent="0.2">
      <c r="A35" s="9" t="s">
        <v>33</v>
      </c>
      <c r="B35" s="5" t="s">
        <v>34</v>
      </c>
      <c r="C35" s="3" t="s">
        <v>8</v>
      </c>
      <c r="D35" s="3">
        <v>3</v>
      </c>
      <c r="E35" s="32"/>
      <c r="F35" s="27">
        <f>+E35*D35</f>
        <v>0</v>
      </c>
    </row>
    <row r="36" spans="1:6" ht="14.1" customHeight="1" x14ac:dyDescent="0.2">
      <c r="A36" s="9" t="s">
        <v>35</v>
      </c>
      <c r="B36" s="5" t="s">
        <v>36</v>
      </c>
      <c r="C36" s="3" t="s">
        <v>8</v>
      </c>
      <c r="D36" s="3">
        <v>3</v>
      </c>
      <c r="E36" s="32"/>
      <c r="F36" s="27">
        <f>+E36*D36</f>
        <v>0</v>
      </c>
    </row>
    <row r="37" spans="1:6" ht="14.1" customHeight="1" x14ac:dyDescent="0.2">
      <c r="A37" s="9"/>
      <c r="B37" s="4"/>
      <c r="C37" s="3"/>
      <c r="D37" s="3"/>
      <c r="E37" s="24"/>
      <c r="F37" s="27"/>
    </row>
    <row r="38" spans="1:6" ht="14.1" customHeight="1" x14ac:dyDescent="0.2">
      <c r="A38" s="10" t="s">
        <v>37</v>
      </c>
      <c r="B38" s="54" t="s">
        <v>339</v>
      </c>
      <c r="C38" s="55"/>
      <c r="D38" s="55"/>
      <c r="E38" s="55"/>
      <c r="F38" s="56"/>
    </row>
    <row r="39" spans="1:6" ht="14.1" customHeight="1" x14ac:dyDescent="0.2">
      <c r="A39" s="9" t="s">
        <v>38</v>
      </c>
      <c r="B39" s="5" t="s">
        <v>39</v>
      </c>
      <c r="C39" s="3" t="s">
        <v>8</v>
      </c>
      <c r="D39" s="3">
        <v>1</v>
      </c>
      <c r="E39" s="32"/>
      <c r="F39" s="27">
        <f>+E39*D39</f>
        <v>0</v>
      </c>
    </row>
    <row r="40" spans="1:6" ht="14.1" customHeight="1" x14ac:dyDescent="0.2">
      <c r="A40" s="9" t="s">
        <v>40</v>
      </c>
      <c r="B40" s="5" t="s">
        <v>41</v>
      </c>
      <c r="C40" s="3" t="s">
        <v>8</v>
      </c>
      <c r="D40" s="3">
        <v>1</v>
      </c>
      <c r="E40" s="32"/>
      <c r="F40" s="27">
        <f>+E40*D40</f>
        <v>0</v>
      </c>
    </row>
    <row r="41" spans="1:6" ht="14.1" customHeight="1" x14ac:dyDescent="0.2">
      <c r="A41" s="9" t="s">
        <v>42</v>
      </c>
      <c r="B41" s="5" t="s">
        <v>43</v>
      </c>
      <c r="C41" s="3" t="s">
        <v>8</v>
      </c>
      <c r="D41" s="3">
        <v>1</v>
      </c>
      <c r="E41" s="32"/>
      <c r="F41" s="27">
        <f>+E41*D41</f>
        <v>0</v>
      </c>
    </row>
    <row r="42" spans="1:6" ht="14.1" customHeight="1" x14ac:dyDescent="0.2">
      <c r="A42" s="9"/>
      <c r="B42" s="4"/>
      <c r="C42" s="3"/>
      <c r="D42" s="3"/>
      <c r="E42" s="24"/>
      <c r="F42" s="27"/>
    </row>
    <row r="43" spans="1:6" ht="14.1" customHeight="1" x14ac:dyDescent="0.2">
      <c r="A43" s="10" t="s">
        <v>44</v>
      </c>
      <c r="B43" s="2" t="s">
        <v>45</v>
      </c>
      <c r="C43" s="3"/>
      <c r="D43" s="3"/>
      <c r="E43" s="24"/>
      <c r="F43" s="27"/>
    </row>
    <row r="44" spans="1:6" ht="14.1" customHeight="1" x14ac:dyDescent="0.2">
      <c r="A44" s="9" t="s">
        <v>46</v>
      </c>
      <c r="B44" s="5" t="s">
        <v>47</v>
      </c>
      <c r="C44" s="3" t="s">
        <v>8</v>
      </c>
      <c r="D44" s="3">
        <v>40</v>
      </c>
      <c r="E44" s="32"/>
      <c r="F44" s="27">
        <f t="shared" ref="F44:F70" si="1">+E44*D44</f>
        <v>0</v>
      </c>
    </row>
    <row r="45" spans="1:6" ht="14.1" customHeight="1" x14ac:dyDescent="0.2">
      <c r="A45" s="9" t="s">
        <v>48</v>
      </c>
      <c r="B45" s="5" t="s">
        <v>49</v>
      </c>
      <c r="C45" s="3" t="s">
        <v>8</v>
      </c>
      <c r="D45" s="3">
        <v>1</v>
      </c>
      <c r="E45" s="32"/>
      <c r="F45" s="27">
        <f t="shared" si="1"/>
        <v>0</v>
      </c>
    </row>
    <row r="46" spans="1:6" ht="14.1" customHeight="1" x14ac:dyDescent="0.2">
      <c r="A46" s="9" t="s">
        <v>50</v>
      </c>
      <c r="B46" s="5" t="s">
        <v>51</v>
      </c>
      <c r="C46" s="3" t="s">
        <v>8</v>
      </c>
      <c r="D46" s="3">
        <v>10</v>
      </c>
      <c r="E46" s="32"/>
      <c r="F46" s="27">
        <f t="shared" si="1"/>
        <v>0</v>
      </c>
    </row>
    <row r="47" spans="1:6" ht="14.1" customHeight="1" x14ac:dyDescent="0.2">
      <c r="A47" s="9" t="s">
        <v>52</v>
      </c>
      <c r="B47" s="5" t="s">
        <v>53</v>
      </c>
      <c r="C47" s="3" t="s">
        <v>8</v>
      </c>
      <c r="D47" s="3">
        <v>1</v>
      </c>
      <c r="E47" s="32"/>
      <c r="F47" s="27">
        <f t="shared" si="1"/>
        <v>0</v>
      </c>
    </row>
    <row r="48" spans="1:6" ht="14.1" customHeight="1" x14ac:dyDescent="0.2">
      <c r="A48" s="9" t="s">
        <v>54</v>
      </c>
      <c r="B48" s="5" t="s">
        <v>252</v>
      </c>
      <c r="C48" s="3" t="s">
        <v>8</v>
      </c>
      <c r="D48" s="3">
        <v>5</v>
      </c>
      <c r="E48" s="32"/>
      <c r="F48" s="27">
        <f t="shared" si="1"/>
        <v>0</v>
      </c>
    </row>
    <row r="49" spans="1:6" ht="14.1" customHeight="1" x14ac:dyDescent="0.2">
      <c r="A49" s="9" t="s">
        <v>56</v>
      </c>
      <c r="B49" s="5" t="s">
        <v>55</v>
      </c>
      <c r="C49" s="3" t="s">
        <v>8</v>
      </c>
      <c r="D49" s="3">
        <v>50</v>
      </c>
      <c r="E49" s="32"/>
      <c r="F49" s="27">
        <f t="shared" si="1"/>
        <v>0</v>
      </c>
    </row>
    <row r="50" spans="1:6" ht="14.1" customHeight="1" x14ac:dyDescent="0.2">
      <c r="A50" s="9" t="s">
        <v>58</v>
      </c>
      <c r="B50" s="5" t="s">
        <v>57</v>
      </c>
      <c r="C50" s="3" t="s">
        <v>8</v>
      </c>
      <c r="D50" s="3">
        <v>5</v>
      </c>
      <c r="E50" s="32"/>
      <c r="F50" s="27">
        <f t="shared" si="1"/>
        <v>0</v>
      </c>
    </row>
    <row r="51" spans="1:6" ht="14.1" customHeight="1" x14ac:dyDescent="0.2">
      <c r="A51" s="9" t="s">
        <v>60</v>
      </c>
      <c r="B51" s="5" t="s">
        <v>253</v>
      </c>
      <c r="C51" s="3" t="s">
        <v>8</v>
      </c>
      <c r="D51" s="3">
        <v>1</v>
      </c>
      <c r="E51" s="32"/>
      <c r="F51" s="27">
        <f t="shared" si="1"/>
        <v>0</v>
      </c>
    </row>
    <row r="52" spans="1:6" ht="14.1" customHeight="1" x14ac:dyDescent="0.2">
      <c r="A52" s="9" t="s">
        <v>62</v>
      </c>
      <c r="B52" s="5" t="s">
        <v>59</v>
      </c>
      <c r="C52" s="3" t="s">
        <v>8</v>
      </c>
      <c r="D52" s="3">
        <v>1</v>
      </c>
      <c r="E52" s="32"/>
      <c r="F52" s="27">
        <f t="shared" si="1"/>
        <v>0</v>
      </c>
    </row>
    <row r="53" spans="1:6" ht="14.1" customHeight="1" x14ac:dyDescent="0.2">
      <c r="A53" s="9" t="s">
        <v>64</v>
      </c>
      <c r="B53" s="5" t="s">
        <v>61</v>
      </c>
      <c r="C53" s="3" t="s">
        <v>8</v>
      </c>
      <c r="D53" s="3">
        <v>1</v>
      </c>
      <c r="E53" s="32"/>
      <c r="F53" s="27">
        <f t="shared" si="1"/>
        <v>0</v>
      </c>
    </row>
    <row r="54" spans="1:6" ht="14.1" customHeight="1" x14ac:dyDescent="0.2">
      <c r="A54" s="9" t="s">
        <v>66</v>
      </c>
      <c r="B54" s="5" t="s">
        <v>63</v>
      </c>
      <c r="C54" s="3" t="s">
        <v>8</v>
      </c>
      <c r="D54" s="3">
        <v>1</v>
      </c>
      <c r="E54" s="32"/>
      <c r="F54" s="27">
        <f t="shared" si="1"/>
        <v>0</v>
      </c>
    </row>
    <row r="55" spans="1:6" ht="14.1" customHeight="1" x14ac:dyDescent="0.2">
      <c r="A55" s="9" t="s">
        <v>68</v>
      </c>
      <c r="B55" s="5" t="s">
        <v>65</v>
      </c>
      <c r="C55" s="3" t="s">
        <v>8</v>
      </c>
      <c r="D55" s="3">
        <v>1</v>
      </c>
      <c r="E55" s="32"/>
      <c r="F55" s="27">
        <f t="shared" si="1"/>
        <v>0</v>
      </c>
    </row>
    <row r="56" spans="1:6" ht="14.1" customHeight="1" x14ac:dyDescent="0.2">
      <c r="A56" s="9" t="s">
        <v>70</v>
      </c>
      <c r="B56" s="5" t="s">
        <v>67</v>
      </c>
      <c r="C56" s="3" t="s">
        <v>8</v>
      </c>
      <c r="D56" s="3">
        <v>5</v>
      </c>
      <c r="E56" s="32"/>
      <c r="F56" s="27">
        <f t="shared" si="1"/>
        <v>0</v>
      </c>
    </row>
    <row r="57" spans="1:6" ht="14.1" customHeight="1" x14ac:dyDescent="0.2">
      <c r="A57" s="9" t="s">
        <v>72</v>
      </c>
      <c r="B57" s="5" t="s">
        <v>69</v>
      </c>
      <c r="C57" s="3" t="s">
        <v>8</v>
      </c>
      <c r="D57" s="3">
        <v>10</v>
      </c>
      <c r="E57" s="32"/>
      <c r="F57" s="27">
        <f t="shared" si="1"/>
        <v>0</v>
      </c>
    </row>
    <row r="58" spans="1:6" ht="14.1" customHeight="1" x14ac:dyDescent="0.2">
      <c r="A58" s="9" t="s">
        <v>74</v>
      </c>
      <c r="B58" s="5" t="s">
        <v>71</v>
      </c>
      <c r="C58" s="3" t="s">
        <v>8</v>
      </c>
      <c r="D58" s="3">
        <v>120</v>
      </c>
      <c r="E58" s="32"/>
      <c r="F58" s="27">
        <f t="shared" si="1"/>
        <v>0</v>
      </c>
    </row>
    <row r="59" spans="1:6" ht="14.1" customHeight="1" x14ac:dyDescent="0.2">
      <c r="A59" s="9" t="s">
        <v>76</v>
      </c>
      <c r="B59" s="5" t="s">
        <v>73</v>
      </c>
      <c r="C59" s="3" t="s">
        <v>8</v>
      </c>
      <c r="D59" s="3">
        <v>30</v>
      </c>
      <c r="E59" s="32"/>
      <c r="F59" s="27">
        <f t="shared" si="1"/>
        <v>0</v>
      </c>
    </row>
    <row r="60" spans="1:6" ht="14.1" customHeight="1" x14ac:dyDescent="0.2">
      <c r="A60" s="9" t="s">
        <v>78</v>
      </c>
      <c r="B60" s="5" t="s">
        <v>75</v>
      </c>
      <c r="C60" s="3" t="s">
        <v>8</v>
      </c>
      <c r="D60" s="3">
        <v>1</v>
      </c>
      <c r="E60" s="32"/>
      <c r="F60" s="27">
        <f t="shared" si="1"/>
        <v>0</v>
      </c>
    </row>
    <row r="61" spans="1:6" ht="14.1" customHeight="1" x14ac:dyDescent="0.2">
      <c r="A61" s="9" t="s">
        <v>80</v>
      </c>
      <c r="B61" s="5" t="s">
        <v>77</v>
      </c>
      <c r="C61" s="3" t="s">
        <v>8</v>
      </c>
      <c r="D61" s="3">
        <v>1</v>
      </c>
      <c r="E61" s="32"/>
      <c r="F61" s="27">
        <f t="shared" si="1"/>
        <v>0</v>
      </c>
    </row>
    <row r="62" spans="1:6" ht="14.1" customHeight="1" x14ac:dyDescent="0.2">
      <c r="A62" s="9" t="s">
        <v>82</v>
      </c>
      <c r="B62" s="5" t="s">
        <v>79</v>
      </c>
      <c r="C62" s="3" t="s">
        <v>8</v>
      </c>
      <c r="D62" s="3">
        <v>1</v>
      </c>
      <c r="E62" s="32"/>
      <c r="F62" s="27">
        <f t="shared" si="1"/>
        <v>0</v>
      </c>
    </row>
    <row r="63" spans="1:6" ht="14.1" customHeight="1" x14ac:dyDescent="0.2">
      <c r="A63" s="9" t="s">
        <v>84</v>
      </c>
      <c r="B63" s="5" t="s">
        <v>81</v>
      </c>
      <c r="C63" s="3" t="s">
        <v>8</v>
      </c>
      <c r="D63" s="3">
        <v>10</v>
      </c>
      <c r="E63" s="32"/>
      <c r="F63" s="27">
        <f t="shared" si="1"/>
        <v>0</v>
      </c>
    </row>
    <row r="64" spans="1:6" ht="14.1" customHeight="1" x14ac:dyDescent="0.2">
      <c r="A64" s="9" t="s">
        <v>86</v>
      </c>
      <c r="B64" s="5" t="s">
        <v>83</v>
      </c>
      <c r="C64" s="3" t="s">
        <v>8</v>
      </c>
      <c r="D64" s="3">
        <v>1</v>
      </c>
      <c r="E64" s="32"/>
      <c r="F64" s="27">
        <f t="shared" si="1"/>
        <v>0</v>
      </c>
    </row>
    <row r="65" spans="1:6" ht="14.1" customHeight="1" x14ac:dyDescent="0.2">
      <c r="A65" s="9" t="s">
        <v>88</v>
      </c>
      <c r="B65" s="5" t="s">
        <v>85</v>
      </c>
      <c r="C65" s="3" t="s">
        <v>8</v>
      </c>
      <c r="D65" s="3">
        <v>1</v>
      </c>
      <c r="E65" s="32"/>
      <c r="F65" s="27">
        <f t="shared" si="1"/>
        <v>0</v>
      </c>
    </row>
    <row r="66" spans="1:6" ht="14.1" customHeight="1" x14ac:dyDescent="0.2">
      <c r="A66" s="9" t="s">
        <v>90</v>
      </c>
      <c r="B66" s="5" t="s">
        <v>87</v>
      </c>
      <c r="C66" s="3" t="s">
        <v>8</v>
      </c>
      <c r="D66" s="3">
        <v>1</v>
      </c>
      <c r="E66" s="32"/>
      <c r="F66" s="27">
        <f t="shared" si="1"/>
        <v>0</v>
      </c>
    </row>
    <row r="67" spans="1:6" ht="14.1" customHeight="1" x14ac:dyDescent="0.2">
      <c r="A67" s="9" t="s">
        <v>92</v>
      </c>
      <c r="B67" s="5" t="s">
        <v>89</v>
      </c>
      <c r="C67" s="3" t="s">
        <v>8</v>
      </c>
      <c r="D67" s="3">
        <v>1</v>
      </c>
      <c r="E67" s="32"/>
      <c r="F67" s="27">
        <f t="shared" si="1"/>
        <v>0</v>
      </c>
    </row>
    <row r="68" spans="1:6" ht="14.1" customHeight="1" x14ac:dyDescent="0.2">
      <c r="A68" s="9" t="s">
        <v>266</v>
      </c>
      <c r="B68" s="5" t="s">
        <v>91</v>
      </c>
      <c r="C68" s="3" t="s">
        <v>8</v>
      </c>
      <c r="D68" s="3">
        <v>1</v>
      </c>
      <c r="E68" s="32"/>
      <c r="F68" s="27">
        <f t="shared" si="1"/>
        <v>0</v>
      </c>
    </row>
    <row r="69" spans="1:6" ht="14.1" customHeight="1" x14ac:dyDescent="0.2">
      <c r="A69" s="9" t="s">
        <v>267</v>
      </c>
      <c r="B69" s="5" t="s">
        <v>93</v>
      </c>
      <c r="C69" s="3" t="s">
        <v>8</v>
      </c>
      <c r="D69" s="3">
        <v>17</v>
      </c>
      <c r="E69" s="32"/>
      <c r="F69" s="27">
        <f t="shared" si="1"/>
        <v>0</v>
      </c>
    </row>
    <row r="70" spans="1:6" ht="14.1" customHeight="1" x14ac:dyDescent="0.2">
      <c r="A70" s="9" t="s">
        <v>268</v>
      </c>
      <c r="B70" s="5" t="s">
        <v>256</v>
      </c>
      <c r="C70" s="3" t="s">
        <v>8</v>
      </c>
      <c r="D70" s="3">
        <v>15</v>
      </c>
      <c r="E70" s="32"/>
      <c r="F70" s="27">
        <f t="shared" si="1"/>
        <v>0</v>
      </c>
    </row>
    <row r="71" spans="1:6" ht="14.1" customHeight="1" x14ac:dyDescent="0.2">
      <c r="A71" s="9"/>
      <c r="B71" s="4"/>
      <c r="C71" s="3"/>
      <c r="D71" s="3"/>
      <c r="E71" s="24"/>
      <c r="F71" s="27"/>
    </row>
    <row r="72" spans="1:6" ht="14.1" customHeight="1" x14ac:dyDescent="0.2">
      <c r="A72" s="10" t="s">
        <v>94</v>
      </c>
      <c r="B72" s="2" t="s">
        <v>95</v>
      </c>
      <c r="C72" s="3"/>
      <c r="D72" s="3"/>
      <c r="E72" s="24"/>
      <c r="F72" s="27"/>
    </row>
    <row r="73" spans="1:6" ht="14.1" customHeight="1" x14ac:dyDescent="0.2">
      <c r="A73" s="9" t="s">
        <v>96</v>
      </c>
      <c r="B73" s="5" t="s">
        <v>97</v>
      </c>
      <c r="C73" s="3" t="s">
        <v>8</v>
      </c>
      <c r="D73" s="3">
        <v>5</v>
      </c>
      <c r="E73" s="32"/>
      <c r="F73" s="27">
        <f t="shared" ref="F73:F82" si="2">+E73*D73</f>
        <v>0</v>
      </c>
    </row>
    <row r="74" spans="1:6" ht="14.1" customHeight="1" x14ac:dyDescent="0.2">
      <c r="A74" s="9" t="s">
        <v>98</v>
      </c>
      <c r="B74" s="5" t="s">
        <v>99</v>
      </c>
      <c r="C74" s="3" t="s">
        <v>8</v>
      </c>
      <c r="D74" s="3">
        <v>5</v>
      </c>
      <c r="E74" s="32"/>
      <c r="F74" s="27">
        <f t="shared" si="2"/>
        <v>0</v>
      </c>
    </row>
    <row r="75" spans="1:6" ht="14.1" customHeight="1" x14ac:dyDescent="0.2">
      <c r="A75" s="38" t="s">
        <v>100</v>
      </c>
      <c r="B75" s="39" t="s">
        <v>277</v>
      </c>
      <c r="C75" s="36" t="s">
        <v>8</v>
      </c>
      <c r="D75" s="36">
        <v>5</v>
      </c>
      <c r="E75" s="37"/>
      <c r="F75" s="47">
        <f t="shared" si="2"/>
        <v>0</v>
      </c>
    </row>
    <row r="76" spans="1:6" ht="14.1" customHeight="1" x14ac:dyDescent="0.2">
      <c r="A76" s="9" t="s">
        <v>102</v>
      </c>
      <c r="B76" s="5" t="s">
        <v>101</v>
      </c>
      <c r="C76" s="3" t="s">
        <v>8</v>
      </c>
      <c r="D76" s="3">
        <v>5</v>
      </c>
      <c r="E76" s="32"/>
      <c r="F76" s="27">
        <f t="shared" si="2"/>
        <v>0</v>
      </c>
    </row>
    <row r="77" spans="1:6" ht="14.1" customHeight="1" x14ac:dyDescent="0.2">
      <c r="A77" s="9" t="s">
        <v>104</v>
      </c>
      <c r="B77" s="5" t="s">
        <v>103</v>
      </c>
      <c r="C77" s="3" t="s">
        <v>8</v>
      </c>
      <c r="D77" s="3">
        <v>20</v>
      </c>
      <c r="E77" s="32"/>
      <c r="F77" s="27">
        <f t="shared" si="2"/>
        <v>0</v>
      </c>
    </row>
    <row r="78" spans="1:6" ht="14.1" customHeight="1" x14ac:dyDescent="0.2">
      <c r="A78" s="9" t="s">
        <v>106</v>
      </c>
      <c r="B78" s="5" t="s">
        <v>105</v>
      </c>
      <c r="C78" s="3" t="s">
        <v>8</v>
      </c>
      <c r="D78" s="3">
        <v>5</v>
      </c>
      <c r="E78" s="32"/>
      <c r="F78" s="27">
        <f t="shared" si="2"/>
        <v>0</v>
      </c>
    </row>
    <row r="79" spans="1:6" ht="14.1" customHeight="1" x14ac:dyDescent="0.2">
      <c r="A79" s="9" t="s">
        <v>108</v>
      </c>
      <c r="B79" s="5" t="s">
        <v>107</v>
      </c>
      <c r="C79" s="3" t="s">
        <v>8</v>
      </c>
      <c r="D79" s="3">
        <v>30</v>
      </c>
      <c r="E79" s="32"/>
      <c r="F79" s="27">
        <f t="shared" si="2"/>
        <v>0</v>
      </c>
    </row>
    <row r="80" spans="1:6" ht="14.1" customHeight="1" x14ac:dyDescent="0.2">
      <c r="A80" s="9" t="s">
        <v>110</v>
      </c>
      <c r="B80" s="5" t="s">
        <v>109</v>
      </c>
      <c r="C80" s="3" t="s">
        <v>8</v>
      </c>
      <c r="D80" s="3">
        <v>100</v>
      </c>
      <c r="E80" s="32"/>
      <c r="F80" s="27">
        <f t="shared" si="2"/>
        <v>0</v>
      </c>
    </row>
    <row r="81" spans="1:6" ht="14.1" customHeight="1" x14ac:dyDescent="0.2">
      <c r="A81" s="9" t="s">
        <v>112</v>
      </c>
      <c r="B81" s="5" t="s">
        <v>111</v>
      </c>
      <c r="C81" s="3" t="s">
        <v>8</v>
      </c>
      <c r="D81" s="3">
        <v>5</v>
      </c>
      <c r="E81" s="32"/>
      <c r="F81" s="27">
        <f t="shared" si="2"/>
        <v>0</v>
      </c>
    </row>
    <row r="82" spans="1:6" ht="14.1" customHeight="1" x14ac:dyDescent="0.2">
      <c r="A82" s="9" t="s">
        <v>285</v>
      </c>
      <c r="B82" s="5" t="s">
        <v>113</v>
      </c>
      <c r="C82" s="3" t="s">
        <v>8</v>
      </c>
      <c r="D82" s="3">
        <v>5</v>
      </c>
      <c r="E82" s="32"/>
      <c r="F82" s="27">
        <f t="shared" si="2"/>
        <v>0</v>
      </c>
    </row>
    <row r="83" spans="1:6" ht="14.1" customHeight="1" x14ac:dyDescent="0.2">
      <c r="A83" s="9"/>
      <c r="B83" s="4"/>
      <c r="C83" s="3"/>
      <c r="D83" s="3"/>
      <c r="E83" s="24"/>
      <c r="F83" s="27"/>
    </row>
    <row r="84" spans="1:6" ht="14.1" customHeight="1" x14ac:dyDescent="0.2">
      <c r="A84" s="10" t="s">
        <v>114</v>
      </c>
      <c r="B84" s="2" t="s">
        <v>115</v>
      </c>
      <c r="C84" s="3"/>
      <c r="D84" s="3"/>
      <c r="E84" s="24"/>
      <c r="F84" s="27"/>
    </row>
    <row r="85" spans="1:6" ht="14.1" customHeight="1" x14ac:dyDescent="0.2">
      <c r="A85" s="9" t="s">
        <v>116</v>
      </c>
      <c r="B85" s="5" t="s">
        <v>117</v>
      </c>
      <c r="C85" s="3" t="s">
        <v>8</v>
      </c>
      <c r="D85" s="3">
        <v>1</v>
      </c>
      <c r="E85" s="32"/>
      <c r="F85" s="27">
        <f>+E85*D85</f>
        <v>0</v>
      </c>
    </row>
    <row r="86" spans="1:6" ht="14.1" customHeight="1" x14ac:dyDescent="0.2">
      <c r="A86" s="9" t="s">
        <v>118</v>
      </c>
      <c r="B86" s="5" t="s">
        <v>119</v>
      </c>
      <c r="C86" s="3" t="s">
        <v>8</v>
      </c>
      <c r="D86" s="3">
        <v>1</v>
      </c>
      <c r="E86" s="32"/>
      <c r="F86" s="27">
        <f>+E86*D86</f>
        <v>0</v>
      </c>
    </row>
    <row r="87" spans="1:6" ht="14.1" customHeight="1" x14ac:dyDescent="0.2">
      <c r="A87" s="9" t="s">
        <v>120</v>
      </c>
      <c r="B87" s="5" t="s">
        <v>121</v>
      </c>
      <c r="C87" s="3" t="s">
        <v>8</v>
      </c>
      <c r="D87" s="3">
        <v>1</v>
      </c>
      <c r="E87" s="32"/>
      <c r="F87" s="27">
        <f>+E87*D87</f>
        <v>0</v>
      </c>
    </row>
    <row r="88" spans="1:6" ht="14.1" customHeight="1" x14ac:dyDescent="0.2">
      <c r="A88" s="9"/>
      <c r="B88" s="6"/>
      <c r="C88" s="3"/>
      <c r="D88" s="3"/>
      <c r="E88" s="24"/>
      <c r="F88" s="27"/>
    </row>
    <row r="89" spans="1:6" ht="14.1" customHeight="1" x14ac:dyDescent="0.2">
      <c r="A89" s="10" t="s">
        <v>122</v>
      </c>
      <c r="B89" s="2" t="s">
        <v>123</v>
      </c>
      <c r="C89" s="3"/>
      <c r="D89" s="3"/>
      <c r="E89" s="24"/>
      <c r="F89" s="27"/>
    </row>
    <row r="90" spans="1:6" ht="14.1" customHeight="1" x14ac:dyDescent="0.2">
      <c r="A90" s="9" t="s">
        <v>124</v>
      </c>
      <c r="B90" s="5" t="s">
        <v>125</v>
      </c>
      <c r="C90" s="3" t="s">
        <v>8</v>
      </c>
      <c r="D90" s="3">
        <v>1</v>
      </c>
      <c r="E90" s="32"/>
      <c r="F90" s="27">
        <f t="shared" ref="F90:F107" si="3">+E90*D90</f>
        <v>0</v>
      </c>
    </row>
    <row r="91" spans="1:6" ht="14.1" customHeight="1" x14ac:dyDescent="0.2">
      <c r="A91" s="9" t="s">
        <v>126</v>
      </c>
      <c r="B91" s="5" t="s">
        <v>127</v>
      </c>
      <c r="C91" s="3" t="s">
        <v>8</v>
      </c>
      <c r="D91" s="3">
        <v>1</v>
      </c>
      <c r="E91" s="32"/>
      <c r="F91" s="27">
        <f t="shared" si="3"/>
        <v>0</v>
      </c>
    </row>
    <row r="92" spans="1:6" ht="14.1" customHeight="1" x14ac:dyDescent="0.2">
      <c r="A92" s="9" t="s">
        <v>128</v>
      </c>
      <c r="B92" s="5" t="s">
        <v>129</v>
      </c>
      <c r="C92" s="3" t="s">
        <v>8</v>
      </c>
      <c r="D92" s="3">
        <v>1</v>
      </c>
      <c r="E92" s="32"/>
      <c r="F92" s="27">
        <f t="shared" si="3"/>
        <v>0</v>
      </c>
    </row>
    <row r="93" spans="1:6" ht="14.1" customHeight="1" x14ac:dyDescent="0.2">
      <c r="A93" s="9" t="s">
        <v>130</v>
      </c>
      <c r="B93" s="5" t="s">
        <v>131</v>
      </c>
      <c r="C93" s="3" t="s">
        <v>8</v>
      </c>
      <c r="D93" s="3">
        <v>2</v>
      </c>
      <c r="E93" s="32"/>
      <c r="F93" s="27">
        <f t="shared" si="3"/>
        <v>0</v>
      </c>
    </row>
    <row r="94" spans="1:6" ht="14.1" customHeight="1" x14ac:dyDescent="0.2">
      <c r="A94" s="9" t="s">
        <v>132</v>
      </c>
      <c r="B94" s="5" t="s">
        <v>133</v>
      </c>
      <c r="C94" s="3" t="s">
        <v>8</v>
      </c>
      <c r="D94" s="3">
        <v>1</v>
      </c>
      <c r="E94" s="32"/>
      <c r="F94" s="27">
        <f t="shared" si="3"/>
        <v>0</v>
      </c>
    </row>
    <row r="95" spans="1:6" ht="14.1" customHeight="1" x14ac:dyDescent="0.2">
      <c r="A95" s="9" t="s">
        <v>134</v>
      </c>
      <c r="B95" s="5" t="s">
        <v>135</v>
      </c>
      <c r="C95" s="3" t="s">
        <v>8</v>
      </c>
      <c r="D95" s="3">
        <v>1</v>
      </c>
      <c r="E95" s="32"/>
      <c r="F95" s="27">
        <f t="shared" si="3"/>
        <v>0</v>
      </c>
    </row>
    <row r="96" spans="1:6" ht="14.1" customHeight="1" x14ac:dyDescent="0.2">
      <c r="A96" s="9" t="s">
        <v>136</v>
      </c>
      <c r="B96" s="5" t="s">
        <v>237</v>
      </c>
      <c r="C96" s="3" t="s">
        <v>8</v>
      </c>
      <c r="D96" s="3">
        <v>1</v>
      </c>
      <c r="E96" s="32"/>
      <c r="F96" s="27">
        <f t="shared" si="3"/>
        <v>0</v>
      </c>
    </row>
    <row r="97" spans="1:6" ht="14.1" customHeight="1" x14ac:dyDescent="0.2">
      <c r="A97" s="9" t="s">
        <v>138</v>
      </c>
      <c r="B97" s="5" t="s">
        <v>137</v>
      </c>
      <c r="C97" s="3" t="s">
        <v>8</v>
      </c>
      <c r="D97" s="3">
        <v>1</v>
      </c>
      <c r="E97" s="32"/>
      <c r="F97" s="27">
        <f t="shared" si="3"/>
        <v>0</v>
      </c>
    </row>
    <row r="98" spans="1:6" ht="14.1" customHeight="1" x14ac:dyDescent="0.2">
      <c r="A98" s="9" t="s">
        <v>140</v>
      </c>
      <c r="B98" s="5" t="s">
        <v>139</v>
      </c>
      <c r="C98" s="3" t="s">
        <v>8</v>
      </c>
      <c r="D98" s="3">
        <v>1</v>
      </c>
      <c r="E98" s="32"/>
      <c r="F98" s="27">
        <f t="shared" si="3"/>
        <v>0</v>
      </c>
    </row>
    <row r="99" spans="1:6" ht="14.1" customHeight="1" x14ac:dyDescent="0.2">
      <c r="A99" s="9" t="s">
        <v>142</v>
      </c>
      <c r="B99" s="5" t="s">
        <v>141</v>
      </c>
      <c r="C99" s="3" t="s">
        <v>8</v>
      </c>
      <c r="D99" s="3">
        <v>1</v>
      </c>
      <c r="E99" s="32"/>
      <c r="F99" s="27">
        <f t="shared" si="3"/>
        <v>0</v>
      </c>
    </row>
    <row r="100" spans="1:6" ht="14.1" customHeight="1" x14ac:dyDescent="0.2">
      <c r="A100" s="9" t="s">
        <v>144</v>
      </c>
      <c r="B100" s="5" t="s">
        <v>143</v>
      </c>
      <c r="C100" s="3" t="s">
        <v>8</v>
      </c>
      <c r="D100" s="3">
        <v>1</v>
      </c>
      <c r="E100" s="32"/>
      <c r="F100" s="27">
        <f t="shared" si="3"/>
        <v>0</v>
      </c>
    </row>
    <row r="101" spans="1:6" ht="14.1" customHeight="1" x14ac:dyDescent="0.2">
      <c r="A101" s="9" t="s">
        <v>146</v>
      </c>
      <c r="B101" s="5" t="s">
        <v>145</v>
      </c>
      <c r="C101" s="3" t="s">
        <v>8</v>
      </c>
      <c r="D101" s="3">
        <v>1</v>
      </c>
      <c r="E101" s="32"/>
      <c r="F101" s="27">
        <f t="shared" si="3"/>
        <v>0</v>
      </c>
    </row>
    <row r="102" spans="1:6" ht="14.1" customHeight="1" x14ac:dyDescent="0.2">
      <c r="A102" s="9" t="s">
        <v>148</v>
      </c>
      <c r="B102" s="5" t="s">
        <v>147</v>
      </c>
      <c r="C102" s="3" t="s">
        <v>8</v>
      </c>
      <c r="D102" s="3">
        <v>1</v>
      </c>
      <c r="E102" s="32"/>
      <c r="F102" s="27">
        <f t="shared" si="3"/>
        <v>0</v>
      </c>
    </row>
    <row r="103" spans="1:6" ht="14.1" customHeight="1" x14ac:dyDescent="0.2">
      <c r="A103" s="9" t="s">
        <v>150</v>
      </c>
      <c r="B103" s="5" t="s">
        <v>149</v>
      </c>
      <c r="C103" s="3" t="s">
        <v>8</v>
      </c>
      <c r="D103" s="3">
        <v>1</v>
      </c>
      <c r="E103" s="32"/>
      <c r="F103" s="27">
        <f t="shared" si="3"/>
        <v>0</v>
      </c>
    </row>
    <row r="104" spans="1:6" ht="14.1" customHeight="1" x14ac:dyDescent="0.2">
      <c r="A104" s="9" t="s">
        <v>152</v>
      </c>
      <c r="B104" s="5" t="s">
        <v>151</v>
      </c>
      <c r="C104" s="3" t="s">
        <v>8</v>
      </c>
      <c r="D104" s="3">
        <v>1</v>
      </c>
      <c r="E104" s="32"/>
      <c r="F104" s="27">
        <f t="shared" si="3"/>
        <v>0</v>
      </c>
    </row>
    <row r="105" spans="1:6" ht="14.1" customHeight="1" x14ac:dyDescent="0.2">
      <c r="A105" s="9" t="s">
        <v>154</v>
      </c>
      <c r="B105" s="5" t="s">
        <v>153</v>
      </c>
      <c r="C105" s="3" t="s">
        <v>8</v>
      </c>
      <c r="D105" s="3">
        <v>1</v>
      </c>
      <c r="E105" s="32"/>
      <c r="F105" s="27">
        <f t="shared" si="3"/>
        <v>0</v>
      </c>
    </row>
    <row r="106" spans="1:6" ht="14.1" customHeight="1" x14ac:dyDescent="0.2">
      <c r="A106" s="9" t="s">
        <v>156</v>
      </c>
      <c r="B106" s="5" t="s">
        <v>155</v>
      </c>
      <c r="C106" s="3" t="s">
        <v>8</v>
      </c>
      <c r="D106" s="3">
        <v>1</v>
      </c>
      <c r="E106" s="32"/>
      <c r="F106" s="27">
        <f t="shared" si="3"/>
        <v>0</v>
      </c>
    </row>
    <row r="107" spans="1:6" ht="14.1" customHeight="1" x14ac:dyDescent="0.2">
      <c r="A107" s="9" t="s">
        <v>244</v>
      </c>
      <c r="B107" s="5" t="s">
        <v>157</v>
      </c>
      <c r="C107" s="3" t="s">
        <v>8</v>
      </c>
      <c r="D107" s="3">
        <v>1</v>
      </c>
      <c r="E107" s="32"/>
      <c r="F107" s="27">
        <f t="shared" si="3"/>
        <v>0</v>
      </c>
    </row>
    <row r="108" spans="1:6" ht="14.1" customHeight="1" x14ac:dyDescent="0.2">
      <c r="A108" s="9"/>
      <c r="B108" s="4"/>
      <c r="C108" s="3"/>
      <c r="D108" s="3"/>
      <c r="E108" s="24"/>
      <c r="F108" s="27"/>
    </row>
    <row r="109" spans="1:6" ht="14.1" customHeight="1" x14ac:dyDescent="0.2">
      <c r="A109" s="10" t="s">
        <v>158</v>
      </c>
      <c r="B109" s="2" t="s">
        <v>159</v>
      </c>
      <c r="C109" s="3"/>
      <c r="D109" s="3"/>
      <c r="E109" s="24"/>
      <c r="F109" s="27"/>
    </row>
    <row r="110" spans="1:6" ht="14.1" customHeight="1" x14ac:dyDescent="0.2">
      <c r="A110" s="9" t="s">
        <v>160</v>
      </c>
      <c r="B110" s="5" t="s">
        <v>161</v>
      </c>
      <c r="C110" s="3" t="s">
        <v>8</v>
      </c>
      <c r="D110" s="3">
        <v>10</v>
      </c>
      <c r="E110" s="32"/>
      <c r="F110" s="27">
        <f>+E110*D110</f>
        <v>0</v>
      </c>
    </row>
    <row r="111" spans="1:6" ht="14.1" customHeight="1" x14ac:dyDescent="0.2">
      <c r="A111" s="9" t="s">
        <v>162</v>
      </c>
      <c r="B111" s="5" t="s">
        <v>163</v>
      </c>
      <c r="C111" s="3" t="s">
        <v>8</v>
      </c>
      <c r="D111" s="3">
        <v>0</v>
      </c>
      <c r="E111" s="32"/>
      <c r="F111" s="27">
        <f>+E111*D111</f>
        <v>0</v>
      </c>
    </row>
    <row r="112" spans="1:6" ht="14.1" customHeight="1" x14ac:dyDescent="0.2">
      <c r="A112" s="9" t="s">
        <v>164</v>
      </c>
      <c r="B112" s="5" t="s">
        <v>165</v>
      </c>
      <c r="C112" s="3" t="s">
        <v>8</v>
      </c>
      <c r="D112" s="3">
        <v>1</v>
      </c>
      <c r="E112" s="32"/>
      <c r="F112" s="27">
        <f>+E112*D112</f>
        <v>0</v>
      </c>
    </row>
    <row r="113" spans="1:6" ht="14.1" customHeight="1" x14ac:dyDescent="0.2">
      <c r="A113" s="9" t="s">
        <v>166</v>
      </c>
      <c r="B113" s="5" t="s">
        <v>167</v>
      </c>
      <c r="C113" s="3" t="s">
        <v>8</v>
      </c>
      <c r="D113" s="3">
        <v>20</v>
      </c>
      <c r="E113" s="32"/>
      <c r="F113" s="27">
        <f>+E113*D113</f>
        <v>0</v>
      </c>
    </row>
    <row r="114" spans="1:6" ht="14.1" customHeight="1" x14ac:dyDescent="0.2">
      <c r="A114" s="9" t="s">
        <v>168</v>
      </c>
      <c r="B114" s="5" t="s">
        <v>169</v>
      </c>
      <c r="C114" s="3" t="s">
        <v>8</v>
      </c>
      <c r="D114" s="3">
        <v>1</v>
      </c>
      <c r="E114" s="32"/>
      <c r="F114" s="27">
        <f>+E114*D114</f>
        <v>0</v>
      </c>
    </row>
    <row r="115" spans="1:6" ht="14.1" customHeight="1" x14ac:dyDescent="0.2">
      <c r="A115" s="9"/>
      <c r="B115" s="4"/>
      <c r="C115" s="3"/>
      <c r="D115" s="3"/>
      <c r="E115" s="24"/>
      <c r="F115" s="27"/>
    </row>
    <row r="116" spans="1:6" ht="14.1" customHeight="1" x14ac:dyDescent="0.2">
      <c r="A116" s="10" t="s">
        <v>170</v>
      </c>
      <c r="B116" s="2" t="s">
        <v>171</v>
      </c>
      <c r="C116" s="3"/>
      <c r="D116" s="3"/>
      <c r="E116" s="24"/>
      <c r="F116" s="27"/>
    </row>
    <row r="117" spans="1:6" ht="14.1" customHeight="1" x14ac:dyDescent="0.2">
      <c r="A117" s="9" t="s">
        <v>172</v>
      </c>
      <c r="B117" s="5" t="s">
        <v>173</v>
      </c>
      <c r="C117" s="3" t="s">
        <v>8</v>
      </c>
      <c r="D117" s="3">
        <v>1</v>
      </c>
      <c r="E117" s="32"/>
      <c r="F117" s="27">
        <f t="shared" ref="F117:F123" si="4">+E117*D117</f>
        <v>0</v>
      </c>
    </row>
    <row r="118" spans="1:6" ht="14.1" customHeight="1" x14ac:dyDescent="0.2">
      <c r="A118" s="9" t="s">
        <v>174</v>
      </c>
      <c r="B118" s="5" t="s">
        <v>175</v>
      </c>
      <c r="C118" s="3" t="s">
        <v>8</v>
      </c>
      <c r="D118" s="3">
        <v>1</v>
      </c>
      <c r="E118" s="32"/>
      <c r="F118" s="27">
        <f t="shared" si="4"/>
        <v>0</v>
      </c>
    </row>
    <row r="119" spans="1:6" ht="14.1" customHeight="1" x14ac:dyDescent="0.2">
      <c r="A119" s="9" t="s">
        <v>176</v>
      </c>
      <c r="B119" s="5" t="s">
        <v>177</v>
      </c>
      <c r="C119" s="3" t="s">
        <v>8</v>
      </c>
      <c r="D119" s="3">
        <v>1</v>
      </c>
      <c r="E119" s="32"/>
      <c r="F119" s="27">
        <f t="shared" si="4"/>
        <v>0</v>
      </c>
    </row>
    <row r="120" spans="1:6" ht="14.1" customHeight="1" x14ac:dyDescent="0.2">
      <c r="A120" s="9" t="s">
        <v>178</v>
      </c>
      <c r="B120" s="5" t="s">
        <v>179</v>
      </c>
      <c r="C120" s="3" t="s">
        <v>8</v>
      </c>
      <c r="D120" s="3">
        <v>1</v>
      </c>
      <c r="E120" s="32"/>
      <c r="F120" s="27">
        <f t="shared" si="4"/>
        <v>0</v>
      </c>
    </row>
    <row r="121" spans="1:6" ht="14.1" customHeight="1" x14ac:dyDescent="0.2">
      <c r="A121" s="9" t="s">
        <v>180</v>
      </c>
      <c r="B121" s="5" t="s">
        <v>181</v>
      </c>
      <c r="C121" s="3" t="s">
        <v>8</v>
      </c>
      <c r="D121" s="3">
        <v>1</v>
      </c>
      <c r="E121" s="32"/>
      <c r="F121" s="27">
        <f t="shared" si="4"/>
        <v>0</v>
      </c>
    </row>
    <row r="122" spans="1:6" ht="14.1" customHeight="1" x14ac:dyDescent="0.2">
      <c r="A122" s="9" t="s">
        <v>182</v>
      </c>
      <c r="B122" s="5" t="s">
        <v>183</v>
      </c>
      <c r="C122" s="3" t="s">
        <v>8</v>
      </c>
      <c r="D122" s="3">
        <v>5</v>
      </c>
      <c r="E122" s="32"/>
      <c r="F122" s="27">
        <f t="shared" si="4"/>
        <v>0</v>
      </c>
    </row>
    <row r="123" spans="1:6" ht="14.1" customHeight="1" x14ac:dyDescent="0.2">
      <c r="A123" s="38" t="s">
        <v>278</v>
      </c>
      <c r="B123" s="39" t="s">
        <v>279</v>
      </c>
      <c r="C123" s="36" t="s">
        <v>8</v>
      </c>
      <c r="D123" s="36">
        <v>1</v>
      </c>
      <c r="E123" s="40"/>
      <c r="F123" s="27">
        <f t="shared" si="4"/>
        <v>0</v>
      </c>
    </row>
    <row r="124" spans="1:6" ht="14.1" customHeight="1" x14ac:dyDescent="0.2">
      <c r="A124" s="38"/>
      <c r="B124" s="41"/>
      <c r="C124" s="36"/>
      <c r="D124" s="36"/>
      <c r="E124" s="40"/>
      <c r="F124" s="27"/>
    </row>
    <row r="125" spans="1:6" ht="14.1" customHeight="1" x14ac:dyDescent="0.2">
      <c r="A125" s="42" t="s">
        <v>286</v>
      </c>
      <c r="B125" s="43" t="s">
        <v>184</v>
      </c>
      <c r="C125" s="36"/>
      <c r="D125" s="36"/>
      <c r="E125" s="40"/>
      <c r="F125" s="27"/>
    </row>
    <row r="126" spans="1:6" ht="14.1" customHeight="1" x14ac:dyDescent="0.2">
      <c r="A126" s="44" t="s">
        <v>287</v>
      </c>
      <c r="B126" s="39" t="s">
        <v>185</v>
      </c>
      <c r="C126" s="36" t="s">
        <v>186</v>
      </c>
      <c r="D126" s="36">
        <v>5</v>
      </c>
      <c r="E126" s="37"/>
      <c r="F126" s="27">
        <f t="shared" ref="F126:F164" si="5">+E126*D126</f>
        <v>0</v>
      </c>
    </row>
    <row r="127" spans="1:6" ht="14.1" customHeight="1" x14ac:dyDescent="0.2">
      <c r="A127" s="44" t="s">
        <v>288</v>
      </c>
      <c r="B127" s="39" t="s">
        <v>187</v>
      </c>
      <c r="C127" s="36" t="s">
        <v>186</v>
      </c>
      <c r="D127" s="36">
        <v>300</v>
      </c>
      <c r="E127" s="37"/>
      <c r="F127" s="27">
        <f t="shared" si="5"/>
        <v>0</v>
      </c>
    </row>
    <row r="128" spans="1:6" ht="14.1" customHeight="1" x14ac:dyDescent="0.2">
      <c r="A128" s="44" t="s">
        <v>289</v>
      </c>
      <c r="B128" s="39" t="s">
        <v>188</v>
      </c>
      <c r="C128" s="36" t="s">
        <v>186</v>
      </c>
      <c r="D128" s="36">
        <v>5</v>
      </c>
      <c r="E128" s="37"/>
      <c r="F128" s="27">
        <f t="shared" si="5"/>
        <v>0</v>
      </c>
    </row>
    <row r="129" spans="1:6" ht="14.1" customHeight="1" x14ac:dyDescent="0.2">
      <c r="A129" s="44" t="s">
        <v>290</v>
      </c>
      <c r="B129" s="39" t="s">
        <v>214</v>
      </c>
      <c r="C129" s="36" t="s">
        <v>186</v>
      </c>
      <c r="D129" s="36">
        <v>500</v>
      </c>
      <c r="E129" s="37"/>
      <c r="F129" s="27">
        <f t="shared" si="5"/>
        <v>0</v>
      </c>
    </row>
    <row r="130" spans="1:6" ht="14.1" customHeight="1" x14ac:dyDescent="0.2">
      <c r="A130" s="44" t="s">
        <v>291</v>
      </c>
      <c r="B130" s="39" t="s">
        <v>215</v>
      </c>
      <c r="C130" s="36" t="s">
        <v>186</v>
      </c>
      <c r="D130" s="36">
        <v>10</v>
      </c>
      <c r="E130" s="37"/>
      <c r="F130" s="27">
        <f t="shared" si="5"/>
        <v>0</v>
      </c>
    </row>
    <row r="131" spans="1:6" ht="14.1" customHeight="1" x14ac:dyDescent="0.2">
      <c r="A131" s="44" t="s">
        <v>292</v>
      </c>
      <c r="B131" s="39" t="s">
        <v>216</v>
      </c>
      <c r="C131" s="36" t="s">
        <v>186</v>
      </c>
      <c r="D131" s="36">
        <v>100</v>
      </c>
      <c r="E131" s="37"/>
      <c r="F131" s="27">
        <f t="shared" si="5"/>
        <v>0</v>
      </c>
    </row>
    <row r="132" spans="1:6" ht="14.1" customHeight="1" x14ac:dyDescent="0.2">
      <c r="A132" s="44" t="s">
        <v>293</v>
      </c>
      <c r="B132" s="39" t="s">
        <v>217</v>
      </c>
      <c r="C132" s="36" t="s">
        <v>186</v>
      </c>
      <c r="D132" s="36">
        <v>10</v>
      </c>
      <c r="E132" s="37"/>
      <c r="F132" s="27">
        <f t="shared" si="5"/>
        <v>0</v>
      </c>
    </row>
    <row r="133" spans="1:6" ht="14.1" customHeight="1" x14ac:dyDescent="0.2">
      <c r="A133" s="44" t="s">
        <v>294</v>
      </c>
      <c r="B133" s="39" t="s">
        <v>218</v>
      </c>
      <c r="C133" s="36" t="s">
        <v>186</v>
      </c>
      <c r="D133" s="36">
        <v>10</v>
      </c>
      <c r="E133" s="37"/>
      <c r="F133" s="27">
        <f t="shared" si="5"/>
        <v>0</v>
      </c>
    </row>
    <row r="134" spans="1:6" ht="14.1" customHeight="1" x14ac:dyDescent="0.2">
      <c r="A134" s="44" t="s">
        <v>295</v>
      </c>
      <c r="B134" s="39" t="s">
        <v>280</v>
      </c>
      <c r="C134" s="36" t="s">
        <v>186</v>
      </c>
      <c r="D134" s="36">
        <v>100</v>
      </c>
      <c r="E134" s="37"/>
      <c r="F134" s="27">
        <f t="shared" si="5"/>
        <v>0</v>
      </c>
    </row>
    <row r="135" spans="1:6" ht="14.1" customHeight="1" x14ac:dyDescent="0.2">
      <c r="A135" s="44" t="s">
        <v>296</v>
      </c>
      <c r="B135" s="39" t="s">
        <v>219</v>
      </c>
      <c r="C135" s="36" t="s">
        <v>186</v>
      </c>
      <c r="D135" s="36">
        <v>1</v>
      </c>
      <c r="E135" s="37"/>
      <c r="F135" s="27">
        <f t="shared" si="5"/>
        <v>0</v>
      </c>
    </row>
    <row r="136" spans="1:6" ht="14.1" customHeight="1" x14ac:dyDescent="0.2">
      <c r="A136" s="44" t="s">
        <v>297</v>
      </c>
      <c r="B136" s="39" t="s">
        <v>255</v>
      </c>
      <c r="C136" s="36" t="s">
        <v>186</v>
      </c>
      <c r="D136" s="36">
        <v>1</v>
      </c>
      <c r="E136" s="37"/>
      <c r="F136" s="27">
        <f t="shared" si="5"/>
        <v>0</v>
      </c>
    </row>
    <row r="137" spans="1:6" ht="14.1" customHeight="1" x14ac:dyDescent="0.2">
      <c r="A137" s="44" t="s">
        <v>298</v>
      </c>
      <c r="B137" s="39" t="s">
        <v>254</v>
      </c>
      <c r="C137" s="36" t="s">
        <v>186</v>
      </c>
      <c r="D137" s="36">
        <v>5</v>
      </c>
      <c r="E137" s="37"/>
      <c r="F137" s="27">
        <f t="shared" si="5"/>
        <v>0</v>
      </c>
    </row>
    <row r="138" spans="1:6" ht="14.1" customHeight="1" x14ac:dyDescent="0.2">
      <c r="A138" s="44" t="s">
        <v>299</v>
      </c>
      <c r="B138" s="39" t="s">
        <v>220</v>
      </c>
      <c r="C138" s="36" t="s">
        <v>186</v>
      </c>
      <c r="D138" s="36">
        <v>100</v>
      </c>
      <c r="E138" s="37"/>
      <c r="F138" s="27">
        <f t="shared" si="5"/>
        <v>0</v>
      </c>
    </row>
    <row r="139" spans="1:6" ht="14.1" customHeight="1" x14ac:dyDescent="0.2">
      <c r="A139" s="44" t="s">
        <v>300</v>
      </c>
      <c r="B139" s="39" t="s">
        <v>189</v>
      </c>
      <c r="C139" s="36" t="s">
        <v>186</v>
      </c>
      <c r="D139" s="36">
        <v>0</v>
      </c>
      <c r="E139" s="37"/>
      <c r="F139" s="27">
        <f t="shared" si="5"/>
        <v>0</v>
      </c>
    </row>
    <row r="140" spans="1:6" ht="14.1" customHeight="1" x14ac:dyDescent="0.2">
      <c r="A140" s="11" t="s">
        <v>301</v>
      </c>
      <c r="B140" s="5" t="s">
        <v>190</v>
      </c>
      <c r="C140" s="3" t="s">
        <v>8</v>
      </c>
      <c r="D140" s="3">
        <v>30</v>
      </c>
      <c r="E140" s="32"/>
      <c r="F140" s="27">
        <f t="shared" si="5"/>
        <v>0</v>
      </c>
    </row>
    <row r="141" spans="1:6" ht="14.1" customHeight="1" x14ac:dyDescent="0.2">
      <c r="A141" s="11" t="s">
        <v>302</v>
      </c>
      <c r="B141" s="5" t="s">
        <v>191</v>
      </c>
      <c r="C141" s="3" t="s">
        <v>186</v>
      </c>
      <c r="D141" s="3">
        <v>150</v>
      </c>
      <c r="E141" s="32"/>
      <c r="F141" s="27">
        <f t="shared" si="5"/>
        <v>0</v>
      </c>
    </row>
    <row r="142" spans="1:6" ht="14.1" customHeight="1" x14ac:dyDescent="0.2">
      <c r="A142" s="11" t="s">
        <v>303</v>
      </c>
      <c r="B142" s="5" t="s">
        <v>192</v>
      </c>
      <c r="C142" s="3" t="s">
        <v>186</v>
      </c>
      <c r="D142" s="3">
        <v>5</v>
      </c>
      <c r="E142" s="32"/>
      <c r="F142" s="27">
        <f t="shared" si="5"/>
        <v>0</v>
      </c>
    </row>
    <row r="143" spans="1:6" ht="14.1" customHeight="1" x14ac:dyDescent="0.2">
      <c r="A143" s="11" t="s">
        <v>304</v>
      </c>
      <c r="B143" s="5" t="s">
        <v>193</v>
      </c>
      <c r="C143" s="3" t="s">
        <v>8</v>
      </c>
      <c r="D143" s="3">
        <v>10</v>
      </c>
      <c r="E143" s="32"/>
      <c r="F143" s="27">
        <f t="shared" si="5"/>
        <v>0</v>
      </c>
    </row>
    <row r="144" spans="1:6" ht="14.1" customHeight="1" x14ac:dyDescent="0.2">
      <c r="A144" s="11" t="s">
        <v>305</v>
      </c>
      <c r="B144" s="5" t="s">
        <v>221</v>
      </c>
      <c r="C144" s="3" t="s">
        <v>186</v>
      </c>
      <c r="D144" s="3">
        <v>1</v>
      </c>
      <c r="E144" s="32"/>
      <c r="F144" s="27">
        <f t="shared" si="5"/>
        <v>0</v>
      </c>
    </row>
    <row r="145" spans="1:6" ht="14.1" customHeight="1" x14ac:dyDescent="0.2">
      <c r="A145" s="11" t="s">
        <v>306</v>
      </c>
      <c r="B145" s="5" t="s">
        <v>194</v>
      </c>
      <c r="C145" s="3" t="s">
        <v>8</v>
      </c>
      <c r="D145" s="3">
        <v>1</v>
      </c>
      <c r="E145" s="32"/>
      <c r="F145" s="27">
        <f t="shared" si="5"/>
        <v>0</v>
      </c>
    </row>
    <row r="146" spans="1:6" ht="14.1" customHeight="1" x14ac:dyDescent="0.2">
      <c r="A146" s="11" t="s">
        <v>307</v>
      </c>
      <c r="B146" s="5" t="s">
        <v>195</v>
      </c>
      <c r="C146" s="3" t="s">
        <v>8</v>
      </c>
      <c r="D146" s="3">
        <v>10</v>
      </c>
      <c r="E146" s="32"/>
      <c r="F146" s="27">
        <f t="shared" si="5"/>
        <v>0</v>
      </c>
    </row>
    <row r="147" spans="1:6" ht="14.1" customHeight="1" x14ac:dyDescent="0.2">
      <c r="A147" s="11" t="s">
        <v>308</v>
      </c>
      <c r="B147" s="5" t="s">
        <v>196</v>
      </c>
      <c r="C147" s="3" t="s">
        <v>8</v>
      </c>
      <c r="D147" s="3">
        <v>1</v>
      </c>
      <c r="E147" s="32"/>
      <c r="F147" s="27">
        <f t="shared" si="5"/>
        <v>0</v>
      </c>
    </row>
    <row r="148" spans="1:6" ht="14.1" customHeight="1" x14ac:dyDescent="0.2">
      <c r="A148" s="11" t="s">
        <v>309</v>
      </c>
      <c r="B148" s="5" t="s">
        <v>197</v>
      </c>
      <c r="C148" s="3" t="s">
        <v>186</v>
      </c>
      <c r="D148" s="3">
        <v>5</v>
      </c>
      <c r="E148" s="32"/>
      <c r="F148" s="27">
        <f t="shared" si="5"/>
        <v>0</v>
      </c>
    </row>
    <row r="149" spans="1:6" ht="14.1" customHeight="1" x14ac:dyDescent="0.2">
      <c r="A149" s="11" t="s">
        <v>310</v>
      </c>
      <c r="B149" s="5" t="s">
        <v>198</v>
      </c>
      <c r="C149" s="3" t="s">
        <v>8</v>
      </c>
      <c r="D149" s="3">
        <v>10</v>
      </c>
      <c r="E149" s="32"/>
      <c r="F149" s="27">
        <f t="shared" si="5"/>
        <v>0</v>
      </c>
    </row>
    <row r="150" spans="1:6" ht="14.1" customHeight="1" x14ac:dyDescent="0.2">
      <c r="A150" s="11" t="s">
        <v>311</v>
      </c>
      <c r="B150" s="5" t="s">
        <v>199</v>
      </c>
      <c r="C150" s="3" t="s">
        <v>8</v>
      </c>
      <c r="D150" s="3">
        <v>5</v>
      </c>
      <c r="E150" s="32"/>
      <c r="F150" s="27">
        <f t="shared" si="5"/>
        <v>0</v>
      </c>
    </row>
    <row r="151" spans="1:6" ht="14.1" customHeight="1" x14ac:dyDescent="0.2">
      <c r="A151" s="11" t="s">
        <v>312</v>
      </c>
      <c r="B151" s="5" t="s">
        <v>200</v>
      </c>
      <c r="C151" s="3" t="s">
        <v>8</v>
      </c>
      <c r="D151" s="3">
        <v>40</v>
      </c>
      <c r="E151" s="32"/>
      <c r="F151" s="27">
        <f t="shared" si="5"/>
        <v>0</v>
      </c>
    </row>
    <row r="152" spans="1:6" ht="14.1" customHeight="1" x14ac:dyDescent="0.2">
      <c r="A152" s="11" t="s">
        <v>313</v>
      </c>
      <c r="B152" s="5" t="s">
        <v>201</v>
      </c>
      <c r="C152" s="3" t="s">
        <v>8</v>
      </c>
      <c r="D152" s="3">
        <v>1</v>
      </c>
      <c r="E152" s="32"/>
      <c r="F152" s="27">
        <f t="shared" si="5"/>
        <v>0</v>
      </c>
    </row>
    <row r="153" spans="1:6" ht="14.1" customHeight="1" x14ac:dyDescent="0.2">
      <c r="A153" s="11" t="s">
        <v>314</v>
      </c>
      <c r="B153" s="5" t="s">
        <v>222</v>
      </c>
      <c r="C153" s="3" t="s">
        <v>8</v>
      </c>
      <c r="D153" s="3">
        <v>5</v>
      </c>
      <c r="E153" s="32"/>
      <c r="F153" s="27">
        <f t="shared" si="5"/>
        <v>0</v>
      </c>
    </row>
    <row r="154" spans="1:6" ht="14.1" customHeight="1" x14ac:dyDescent="0.2">
      <c r="A154" s="11" t="s">
        <v>315</v>
      </c>
      <c r="B154" s="5" t="s">
        <v>223</v>
      </c>
      <c r="C154" s="3" t="s">
        <v>8</v>
      </c>
      <c r="D154" s="3">
        <v>5</v>
      </c>
      <c r="E154" s="32"/>
      <c r="F154" s="27">
        <f t="shared" si="5"/>
        <v>0</v>
      </c>
    </row>
    <row r="155" spans="1:6" ht="14.1" customHeight="1" x14ac:dyDescent="0.2">
      <c r="A155" s="11" t="s">
        <v>316</v>
      </c>
      <c r="B155" s="5" t="s">
        <v>224</v>
      </c>
      <c r="C155" s="3" t="s">
        <v>186</v>
      </c>
      <c r="D155" s="3">
        <v>1</v>
      </c>
      <c r="E155" s="32"/>
      <c r="F155" s="27">
        <f t="shared" si="5"/>
        <v>0</v>
      </c>
    </row>
    <row r="156" spans="1:6" ht="14.1" customHeight="1" x14ac:dyDescent="0.2">
      <c r="A156" s="11" t="s">
        <v>317</v>
      </c>
      <c r="B156" s="5" t="s">
        <v>225</v>
      </c>
      <c r="C156" s="3" t="s">
        <v>186</v>
      </c>
      <c r="D156" s="3">
        <v>1</v>
      </c>
      <c r="E156" s="32"/>
      <c r="F156" s="27">
        <f t="shared" si="5"/>
        <v>0</v>
      </c>
    </row>
    <row r="157" spans="1:6" ht="14.1" customHeight="1" x14ac:dyDescent="0.2">
      <c r="A157" s="11" t="s">
        <v>318</v>
      </c>
      <c r="B157" s="5" t="s">
        <v>226</v>
      </c>
      <c r="C157" s="3" t="s">
        <v>186</v>
      </c>
      <c r="D157" s="3">
        <v>10</v>
      </c>
      <c r="E157" s="32"/>
      <c r="F157" s="27">
        <f t="shared" si="5"/>
        <v>0</v>
      </c>
    </row>
    <row r="158" spans="1:6" ht="14.1" customHeight="1" x14ac:dyDescent="0.2">
      <c r="A158" s="11" t="s">
        <v>319</v>
      </c>
      <c r="B158" s="5" t="s">
        <v>227</v>
      </c>
      <c r="C158" s="3" t="s">
        <v>186</v>
      </c>
      <c r="D158" s="3">
        <v>1</v>
      </c>
      <c r="E158" s="32"/>
      <c r="F158" s="27">
        <f t="shared" si="5"/>
        <v>0</v>
      </c>
    </row>
    <row r="159" spans="1:6" ht="14.1" customHeight="1" x14ac:dyDescent="0.2">
      <c r="A159" s="11" t="s">
        <v>320</v>
      </c>
      <c r="B159" s="5" t="s">
        <v>228</v>
      </c>
      <c r="C159" s="3" t="s">
        <v>186</v>
      </c>
      <c r="D159" s="3">
        <v>1</v>
      </c>
      <c r="E159" s="32"/>
      <c r="F159" s="27">
        <f t="shared" si="5"/>
        <v>0</v>
      </c>
    </row>
    <row r="160" spans="1:6" ht="14.1" customHeight="1" x14ac:dyDescent="0.2">
      <c r="A160" s="11" t="s">
        <v>321</v>
      </c>
      <c r="B160" s="5" t="s">
        <v>202</v>
      </c>
      <c r="C160" s="3" t="s">
        <v>186</v>
      </c>
      <c r="D160" s="3">
        <v>1</v>
      </c>
      <c r="E160" s="32"/>
      <c r="F160" s="27">
        <f t="shared" si="5"/>
        <v>0</v>
      </c>
    </row>
    <row r="161" spans="1:6" ht="14.1" customHeight="1" x14ac:dyDescent="0.2">
      <c r="A161" s="11" t="s">
        <v>322</v>
      </c>
      <c r="B161" s="5" t="s">
        <v>203</v>
      </c>
      <c r="C161" s="3" t="s">
        <v>186</v>
      </c>
      <c r="D161" s="3">
        <v>1</v>
      </c>
      <c r="E161" s="32"/>
      <c r="F161" s="27">
        <f t="shared" si="5"/>
        <v>0</v>
      </c>
    </row>
    <row r="162" spans="1:6" x14ac:dyDescent="0.2">
      <c r="A162" s="11" t="s">
        <v>323</v>
      </c>
      <c r="B162" s="5" t="s">
        <v>234</v>
      </c>
      <c r="C162" s="3" t="s">
        <v>231</v>
      </c>
      <c r="D162" s="3">
        <v>1</v>
      </c>
      <c r="E162" s="32"/>
      <c r="F162" s="27">
        <f t="shared" si="5"/>
        <v>0</v>
      </c>
    </row>
    <row r="163" spans="1:6" x14ac:dyDescent="0.2">
      <c r="A163" s="11" t="s">
        <v>324</v>
      </c>
      <c r="B163" s="5" t="s">
        <v>235</v>
      </c>
      <c r="C163" s="3" t="s">
        <v>231</v>
      </c>
      <c r="D163" s="3">
        <v>5</v>
      </c>
      <c r="E163" s="32"/>
      <c r="F163" s="27">
        <f t="shared" si="5"/>
        <v>0</v>
      </c>
    </row>
    <row r="164" spans="1:6" ht="16.5" customHeight="1" x14ac:dyDescent="0.2">
      <c r="A164" s="11" t="s">
        <v>325</v>
      </c>
      <c r="B164" s="5" t="s">
        <v>236</v>
      </c>
      <c r="C164" s="3" t="s">
        <v>231</v>
      </c>
      <c r="D164" s="3">
        <v>1</v>
      </c>
      <c r="E164" s="32"/>
      <c r="F164" s="27">
        <f t="shared" si="5"/>
        <v>0</v>
      </c>
    </row>
    <row r="165" spans="1:6" ht="14.1" customHeight="1" x14ac:dyDescent="0.2">
      <c r="A165" s="11"/>
      <c r="B165" s="5"/>
      <c r="C165" s="3"/>
      <c r="D165" s="3"/>
      <c r="E165" s="24"/>
      <c r="F165" s="27"/>
    </row>
    <row r="166" spans="1:6" ht="14.1" customHeight="1" x14ac:dyDescent="0.2">
      <c r="A166" s="10" t="s">
        <v>229</v>
      </c>
      <c r="B166" s="2" t="s">
        <v>204</v>
      </c>
      <c r="C166" s="3"/>
      <c r="D166" s="3"/>
      <c r="E166" s="24"/>
      <c r="F166" s="27"/>
    </row>
    <row r="167" spans="1:6" ht="14.1" customHeight="1" x14ac:dyDescent="0.2">
      <c r="A167" s="34" t="s">
        <v>326</v>
      </c>
      <c r="B167" s="33" t="s">
        <v>269</v>
      </c>
      <c r="C167" s="3" t="s">
        <v>186</v>
      </c>
      <c r="D167" s="3">
        <v>50</v>
      </c>
      <c r="E167" s="32"/>
      <c r="F167" s="27">
        <f t="shared" ref="F167:F175" si="6">+E167*D167</f>
        <v>0</v>
      </c>
    </row>
    <row r="168" spans="1:6" ht="25.5" x14ac:dyDescent="0.2">
      <c r="A168" s="9" t="s">
        <v>327</v>
      </c>
      <c r="B168" s="33" t="s">
        <v>245</v>
      </c>
      <c r="C168" s="3" t="s">
        <v>8</v>
      </c>
      <c r="D168" s="3">
        <v>10</v>
      </c>
      <c r="E168" s="32"/>
      <c r="F168" s="27">
        <f t="shared" si="6"/>
        <v>0</v>
      </c>
    </row>
    <row r="169" spans="1:6" ht="14.1" customHeight="1" x14ac:dyDescent="0.2">
      <c r="A169" s="9" t="s">
        <v>328</v>
      </c>
      <c r="B169" s="33" t="s">
        <v>270</v>
      </c>
      <c r="C169" s="3" t="s">
        <v>8</v>
      </c>
      <c r="D169" s="3">
        <v>2</v>
      </c>
      <c r="E169" s="32"/>
      <c r="F169" s="27">
        <f t="shared" si="6"/>
        <v>0</v>
      </c>
    </row>
    <row r="170" spans="1:6" ht="14.1" customHeight="1" x14ac:dyDescent="0.2">
      <c r="A170" s="9" t="s">
        <v>329</v>
      </c>
      <c r="B170" s="33" t="s">
        <v>246</v>
      </c>
      <c r="C170" s="3" t="s">
        <v>231</v>
      </c>
      <c r="D170" s="3">
        <v>2</v>
      </c>
      <c r="E170" s="32"/>
      <c r="F170" s="27">
        <f t="shared" si="6"/>
        <v>0</v>
      </c>
    </row>
    <row r="171" spans="1:6" ht="14.1" customHeight="1" x14ac:dyDescent="0.2">
      <c r="A171" s="9" t="s">
        <v>330</v>
      </c>
      <c r="B171" s="33" t="s">
        <v>247</v>
      </c>
      <c r="C171" s="3" t="s">
        <v>231</v>
      </c>
      <c r="D171" s="3">
        <v>2</v>
      </c>
      <c r="E171" s="32"/>
      <c r="F171" s="27">
        <f t="shared" si="6"/>
        <v>0</v>
      </c>
    </row>
    <row r="172" spans="1:6" ht="14.1" customHeight="1" x14ac:dyDescent="0.2">
      <c r="A172" s="9" t="s">
        <v>331</v>
      </c>
      <c r="B172" s="33" t="s">
        <v>248</v>
      </c>
      <c r="C172" s="3" t="s">
        <v>231</v>
      </c>
      <c r="D172" s="3">
        <v>2</v>
      </c>
      <c r="E172" s="32"/>
      <c r="F172" s="27">
        <f t="shared" si="6"/>
        <v>0</v>
      </c>
    </row>
    <row r="173" spans="1:6" ht="14.1" customHeight="1" x14ac:dyDescent="0.2">
      <c r="A173" s="9" t="s">
        <v>332</v>
      </c>
      <c r="B173" s="33" t="s">
        <v>249</v>
      </c>
      <c r="C173" s="3" t="s">
        <v>231</v>
      </c>
      <c r="D173" s="3">
        <v>2</v>
      </c>
      <c r="E173" s="32"/>
      <c r="F173" s="27">
        <f t="shared" si="6"/>
        <v>0</v>
      </c>
    </row>
    <row r="174" spans="1:6" ht="14.1" customHeight="1" x14ac:dyDescent="0.2">
      <c r="A174" s="9" t="s">
        <v>333</v>
      </c>
      <c r="B174" s="33" t="s">
        <v>250</v>
      </c>
      <c r="C174" s="3" t="s">
        <v>231</v>
      </c>
      <c r="D174" s="3">
        <v>2</v>
      </c>
      <c r="E174" s="32"/>
      <c r="F174" s="27">
        <f t="shared" si="6"/>
        <v>0</v>
      </c>
    </row>
    <row r="175" spans="1:6" ht="14.1" customHeight="1" x14ac:dyDescent="0.2">
      <c r="A175" s="9" t="s">
        <v>334</v>
      </c>
      <c r="B175" s="33" t="s">
        <v>271</v>
      </c>
      <c r="C175" s="3" t="s">
        <v>272</v>
      </c>
      <c r="D175" s="3">
        <v>5</v>
      </c>
      <c r="E175" s="32"/>
      <c r="F175" s="27">
        <f t="shared" si="6"/>
        <v>0</v>
      </c>
    </row>
    <row r="176" spans="1:6" ht="14.1" customHeight="1" x14ac:dyDescent="0.2">
      <c r="A176" s="9" t="s">
        <v>335</v>
      </c>
      <c r="B176" s="35" t="s">
        <v>281</v>
      </c>
      <c r="C176" s="36" t="s">
        <v>282</v>
      </c>
      <c r="D176" s="36">
        <v>5</v>
      </c>
      <c r="E176" s="37"/>
      <c r="F176" s="47">
        <f>+E176*D176</f>
        <v>0</v>
      </c>
    </row>
    <row r="177" spans="1:6" ht="26.25" customHeight="1" x14ac:dyDescent="0.2">
      <c r="A177" s="9" t="s">
        <v>336</v>
      </c>
      <c r="B177" s="35" t="s">
        <v>283</v>
      </c>
      <c r="C177" s="36" t="s">
        <v>231</v>
      </c>
      <c r="D177" s="36">
        <v>1</v>
      </c>
      <c r="E177" s="37"/>
      <c r="F177" s="47">
        <f>+E177*D177</f>
        <v>0</v>
      </c>
    </row>
    <row r="178" spans="1:6" ht="14.1" customHeight="1" x14ac:dyDescent="0.2">
      <c r="A178" s="9" t="s">
        <v>337</v>
      </c>
      <c r="B178" s="35" t="s">
        <v>284</v>
      </c>
      <c r="C178" s="36" t="s">
        <v>186</v>
      </c>
      <c r="D178" s="36">
        <v>20</v>
      </c>
      <c r="E178" s="37"/>
      <c r="F178" s="47">
        <f>+E178*D178</f>
        <v>0</v>
      </c>
    </row>
    <row r="179" spans="1:6" ht="14.1" customHeight="1" x14ac:dyDescent="0.2">
      <c r="A179" s="9"/>
      <c r="B179" s="35"/>
      <c r="C179" s="36"/>
      <c r="D179" s="36"/>
      <c r="E179" s="37"/>
      <c r="F179" s="47"/>
    </row>
    <row r="180" spans="1:6" ht="14.1" customHeight="1" x14ac:dyDescent="0.2">
      <c r="A180" s="9" t="s">
        <v>338</v>
      </c>
      <c r="B180" s="35" t="s">
        <v>251</v>
      </c>
      <c r="C180" s="36" t="s">
        <v>205</v>
      </c>
      <c r="D180" s="46">
        <v>0.03</v>
      </c>
      <c r="E180" s="40">
        <f>SUM(F167:F178)</f>
        <v>0</v>
      </c>
      <c r="F180" s="47">
        <f>+E180*D180</f>
        <v>0</v>
      </c>
    </row>
    <row r="181" spans="1:6" ht="14.1" customHeight="1" x14ac:dyDescent="0.2">
      <c r="A181" s="9"/>
      <c r="B181" s="5"/>
      <c r="C181" s="3"/>
      <c r="D181" s="7"/>
      <c r="E181" s="24"/>
      <c r="F181" s="27"/>
    </row>
    <row r="182" spans="1:6" x14ac:dyDescent="0.2">
      <c r="A182" s="10" t="s">
        <v>206</v>
      </c>
      <c r="B182" s="2" t="s">
        <v>207</v>
      </c>
      <c r="C182" s="3" t="s">
        <v>208</v>
      </c>
      <c r="D182" s="3">
        <v>400</v>
      </c>
      <c r="E182" s="24"/>
      <c r="F182" s="27">
        <f>+E182*D182</f>
        <v>0</v>
      </c>
    </row>
    <row r="183" spans="1:6" x14ac:dyDescent="0.2">
      <c r="A183" s="10" t="s">
        <v>209</v>
      </c>
      <c r="B183" s="2" t="s">
        <v>210</v>
      </c>
      <c r="C183" s="3" t="s">
        <v>208</v>
      </c>
      <c r="D183" s="3">
        <v>600</v>
      </c>
      <c r="E183" s="24"/>
      <c r="F183" s="27">
        <f>+E183*D183</f>
        <v>0</v>
      </c>
    </row>
    <row r="184" spans="1:6" x14ac:dyDescent="0.2">
      <c r="A184" s="10"/>
      <c r="B184" s="5"/>
      <c r="C184" s="3"/>
      <c r="D184" s="3"/>
      <c r="E184" s="24"/>
      <c r="F184" s="27"/>
    </row>
    <row r="185" spans="1:6" x14ac:dyDescent="0.2">
      <c r="A185" s="10"/>
      <c r="B185" s="5"/>
      <c r="C185" s="3"/>
      <c r="D185" s="3"/>
      <c r="E185" s="24"/>
      <c r="F185" s="27"/>
    </row>
    <row r="186" spans="1:6" x14ac:dyDescent="0.2">
      <c r="A186" s="18"/>
      <c r="B186" s="23"/>
      <c r="C186" s="19"/>
      <c r="D186" s="19"/>
      <c r="E186" s="20"/>
      <c r="F186" s="28"/>
    </row>
    <row r="187" spans="1:6" ht="13.5" thickBot="1" x14ac:dyDescent="0.25">
      <c r="A187" s="18"/>
      <c r="B187" s="23"/>
      <c r="C187" s="19"/>
      <c r="D187" s="19"/>
      <c r="E187" s="20"/>
      <c r="F187" s="28"/>
    </row>
    <row r="188" spans="1:6" ht="15.75" x14ac:dyDescent="0.2">
      <c r="A188" s="21"/>
      <c r="B188" s="22" t="s">
        <v>211</v>
      </c>
      <c r="C188" s="22"/>
      <c r="D188" s="22"/>
      <c r="E188" s="22"/>
      <c r="F188" s="29">
        <f>SUM(F6:F183)</f>
        <v>0</v>
      </c>
    </row>
    <row r="189" spans="1:6" x14ac:dyDescent="0.2">
      <c r="A189" s="50"/>
      <c r="B189" s="49" t="s">
        <v>232</v>
      </c>
      <c r="C189" s="49" t="s">
        <v>230</v>
      </c>
      <c r="D189" s="51">
        <v>0</v>
      </c>
      <c r="E189" s="52"/>
      <c r="F189" s="65">
        <f>+F188*$D$189</f>
        <v>0</v>
      </c>
    </row>
    <row r="190" spans="1:6" x14ac:dyDescent="0.2">
      <c r="A190" s="50"/>
      <c r="B190" s="49"/>
      <c r="C190" s="49"/>
      <c r="D190" s="51"/>
      <c r="E190" s="52"/>
      <c r="F190" s="65"/>
    </row>
    <row r="191" spans="1:6" x14ac:dyDescent="0.2">
      <c r="A191" s="50"/>
      <c r="B191" s="49" t="s">
        <v>212</v>
      </c>
      <c r="C191" s="49" t="s">
        <v>230</v>
      </c>
      <c r="D191" s="51">
        <v>0.22</v>
      </c>
      <c r="E191" s="52"/>
      <c r="F191" s="53">
        <f>+(F188-F189)*$D$191</f>
        <v>0</v>
      </c>
    </row>
    <row r="192" spans="1:6" x14ac:dyDescent="0.2">
      <c r="A192" s="50"/>
      <c r="B192" s="49"/>
      <c r="C192" s="49"/>
      <c r="D192" s="51"/>
      <c r="E192" s="52"/>
      <c r="F192" s="53"/>
    </row>
    <row r="193" spans="1:6" ht="16.5" thickBot="1" x14ac:dyDescent="0.25">
      <c r="A193" s="12"/>
      <c r="B193" s="13" t="s">
        <v>213</v>
      </c>
      <c r="C193" s="13"/>
      <c r="D193" s="13"/>
      <c r="E193" s="13"/>
      <c r="F193" s="30">
        <f>+F191-F189+F188</f>
        <v>0</v>
      </c>
    </row>
  </sheetData>
  <mergeCells count="17">
    <mergeCell ref="F191:F192"/>
    <mergeCell ref="D189:D190"/>
    <mergeCell ref="E189:E190"/>
    <mergeCell ref="B38:F38"/>
    <mergeCell ref="A3:A4"/>
    <mergeCell ref="C3:C4"/>
    <mergeCell ref="D3:D4"/>
    <mergeCell ref="B3:B4"/>
    <mergeCell ref="F189:F190"/>
    <mergeCell ref="A189:A190"/>
    <mergeCell ref="C189:C190"/>
    <mergeCell ref="A191:A192"/>
    <mergeCell ref="B191:B192"/>
    <mergeCell ref="C191:C192"/>
    <mergeCell ref="D191:D192"/>
    <mergeCell ref="E191:E192"/>
    <mergeCell ref="B189:B190"/>
  </mergeCells>
  <phoneticPr fontId="2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Vzdrzevanje JR 2016-2017</vt:lpstr>
    </vt:vector>
  </TitlesOfParts>
  <Company>Občina Jesenice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Občina Jesenice</dc:creator>
  <cp:lastModifiedBy>Tea Jenkole</cp:lastModifiedBy>
  <cp:lastPrinted>2014-03-04T10:44:10Z</cp:lastPrinted>
  <dcterms:created xsi:type="dcterms:W3CDTF">2010-09-01T07:15:48Z</dcterms:created>
  <dcterms:modified xsi:type="dcterms:W3CDTF">2015-12-08T07:26:53Z</dcterms:modified>
</cp:coreProperties>
</file>